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7755"/>
  </bookViews>
  <sheets>
    <sheet name="En un coup d'oeil" sheetId="17" r:id="rId1"/>
    <sheet name="Résultats CCB1-CNB1" sheetId="15" r:id="rId2"/>
    <sheet name="N1 Obtenu ce qu'ils demandaient" sheetId="4" r:id="rId3"/>
    <sheet name="N1 Obtenus plus que demandé" sheetId="8" r:id="rId4"/>
    <sheet name="N1 Retoqués" sheetId="5" r:id="rId5"/>
    <sheet name="N1 Retoques dans l'enveloppe" sheetId="6" r:id="rId6"/>
    <sheet name="N1 Retoqués hors enveloppe" sheetId="7" r:id="rId7"/>
    <sheet name="Résultats CCB2-CNB2" sheetId="9" r:id="rId8"/>
    <sheet name="Obtenus leur demande en CNB2" sheetId="10" r:id="rId9"/>
    <sheet name="Obtenu plus en CNB2" sheetId="11" r:id="rId10"/>
    <sheet name="N2 Retoqués" sheetId="12" r:id="rId11"/>
    <sheet name="N2 Retoqués hors enveloppe" sheetId="13" r:id="rId12"/>
    <sheet name="N2 Retoques dans l'enveloppe" sheetId="14" r:id="rId13"/>
    <sheet name="Feuil1" sheetId="18" r:id="rId14"/>
  </sheets>
  <definedNames>
    <definedName name="_xlnm._FilterDatabase" localSheetId="3" hidden="1">'N1 Obtenus plus que demandé'!$B$6:$J$6</definedName>
    <definedName name="_xlnm._FilterDatabase" localSheetId="4" hidden="1">'N1 Retoqués'!$B$3:$K$3</definedName>
    <definedName name="_xlnm._FilterDatabase" localSheetId="5" hidden="1">'N1 Retoques dans l''enveloppe'!$B$3:$H$3</definedName>
    <definedName name="_xlnm._FilterDatabase" localSheetId="6" hidden="1">'N1 Retoqués hors enveloppe'!$B$6:$K$6</definedName>
    <definedName name="_xlnm._FilterDatabase" localSheetId="10" hidden="1">'N2 Retoqués'!$B$6:$K$6</definedName>
    <definedName name="_xlnm._FilterDatabase" localSheetId="12" hidden="1">'N2 Retoques dans l''enveloppe'!$B$7:$K$7</definedName>
    <definedName name="_xlnm._FilterDatabase" localSheetId="11" hidden="1">'N2 Retoqués hors enveloppe'!$A$5:$L$27</definedName>
    <definedName name="_xlnm._FilterDatabase" localSheetId="9" hidden="1">'Obtenu plus en CNB2'!$B$6:$K$6</definedName>
    <definedName name="_xlnm._FilterDatabase" localSheetId="1" hidden="1">'Résultats CCB1-CNB1'!$B$7:$J$7</definedName>
    <definedName name="_xlnm._FilterDatabase" localSheetId="7" hidden="1">'Résultats CCB2-CNB2'!$B$6:$K$171</definedName>
  </definedNames>
  <calcPr calcId="152511" concurrentCalc="0"/>
</workbook>
</file>

<file path=xl/calcChain.xml><?xml version="1.0" encoding="utf-8"?>
<calcChain xmlns="http://schemas.openxmlformats.org/spreadsheetml/2006/main">
  <c r="D176" i="15" l="1"/>
  <c r="E176" i="15"/>
  <c r="F176" i="15"/>
  <c r="G176" i="15"/>
  <c r="H176" i="15"/>
  <c r="I176" i="15"/>
  <c r="J176" i="15"/>
  <c r="C176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C173" i="9"/>
  <c r="D173" i="9"/>
  <c r="E173" i="9"/>
  <c r="F173" i="9"/>
  <c r="G173" i="9"/>
  <c r="H173" i="9"/>
  <c r="I173" i="9"/>
  <c r="J173" i="9"/>
  <c r="K173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H41" i="6"/>
  <c r="H19" i="6"/>
  <c r="H39" i="6"/>
  <c r="J16" i="7"/>
  <c r="K16" i="7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6" i="13"/>
  <c r="A7" i="13"/>
  <c r="A8" i="13"/>
  <c r="A9" i="13"/>
  <c r="A10" i="13"/>
  <c r="A11" i="13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D47" i="14"/>
  <c r="E47" i="14"/>
  <c r="F47" i="14"/>
  <c r="G47" i="14"/>
  <c r="H47" i="14"/>
  <c r="I47" i="14"/>
  <c r="J47" i="14"/>
  <c r="K47" i="14"/>
  <c r="C47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D29" i="13"/>
  <c r="E29" i="13"/>
  <c r="F29" i="13"/>
  <c r="G29" i="13"/>
  <c r="H29" i="13"/>
  <c r="I29" i="13"/>
  <c r="J29" i="13"/>
  <c r="K29" i="13"/>
  <c r="L29" i="13"/>
  <c r="C29" i="13"/>
  <c r="D68" i="12"/>
  <c r="E68" i="12"/>
  <c r="F68" i="12"/>
  <c r="G68" i="12"/>
  <c r="H68" i="12"/>
  <c r="I68" i="12"/>
  <c r="J68" i="12"/>
  <c r="K68" i="12"/>
  <c r="C68" i="12"/>
  <c r="D69" i="11"/>
  <c r="E69" i="11"/>
  <c r="F69" i="11"/>
  <c r="G69" i="11"/>
  <c r="H69" i="11"/>
  <c r="I69" i="11"/>
  <c r="J69" i="11"/>
  <c r="K69" i="11"/>
  <c r="C69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2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D51" i="10"/>
  <c r="E51" i="10"/>
  <c r="F51" i="10"/>
  <c r="G51" i="10"/>
  <c r="H51" i="10"/>
  <c r="I51" i="10"/>
  <c r="J51" i="10"/>
  <c r="K51" i="10"/>
  <c r="C51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H46" i="6"/>
  <c r="G46" i="6"/>
  <c r="F46" i="6"/>
  <c r="E46" i="6"/>
  <c r="D46" i="6"/>
  <c r="C46" i="6"/>
  <c r="D21" i="7"/>
  <c r="E21" i="7"/>
  <c r="K18" i="7"/>
  <c r="K14" i="7"/>
  <c r="K9" i="7"/>
  <c r="K13" i="7"/>
  <c r="K8" i="7"/>
  <c r="K10" i="7"/>
  <c r="K12" i="7"/>
  <c r="K17" i="7"/>
  <c r="K15" i="7"/>
  <c r="K19" i="7"/>
  <c r="K7" i="7"/>
  <c r="K11" i="7"/>
  <c r="K21" i="7"/>
  <c r="J18" i="7"/>
  <c r="J14" i="7"/>
  <c r="J9" i="7"/>
  <c r="J13" i="7"/>
  <c r="J8" i="7"/>
  <c r="J10" i="7"/>
  <c r="J12" i="7"/>
  <c r="J17" i="7"/>
  <c r="J15" i="7"/>
  <c r="J19" i="7"/>
  <c r="J7" i="7"/>
  <c r="J11" i="7"/>
  <c r="J21" i="7"/>
  <c r="I21" i="7"/>
  <c r="H21" i="7"/>
  <c r="G21" i="7"/>
  <c r="F21" i="7"/>
  <c r="K59" i="5"/>
  <c r="J59" i="5"/>
  <c r="I59" i="5"/>
  <c r="H59" i="5"/>
  <c r="G59" i="5"/>
  <c r="F59" i="5"/>
  <c r="E59" i="5"/>
  <c r="D28" i="8"/>
  <c r="E28" i="8"/>
  <c r="F28" i="8"/>
  <c r="G28" i="8"/>
  <c r="H28" i="8"/>
  <c r="I28" i="8"/>
  <c r="J28" i="8"/>
  <c r="C28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C97" i="4"/>
  <c r="D97" i="4"/>
  <c r="E97" i="4"/>
  <c r="F97" i="4"/>
  <c r="G97" i="4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</calcChain>
</file>

<file path=xl/sharedStrings.xml><?xml version="1.0" encoding="utf-8"?>
<sst xmlns="http://schemas.openxmlformats.org/spreadsheetml/2006/main" count="1555" uniqueCount="318">
  <si>
    <t>Periode</t>
  </si>
  <si>
    <t>Libelle pays</t>
  </si>
  <si>
    <t>Libelle poste</t>
  </si>
  <si>
    <t>Enveloppe previsionnelle en euros</t>
  </si>
  <si>
    <t>Montant besoins du poste (Euros)</t>
  </si>
  <si>
    <t>MONTANT DEMANDE CCB1</t>
  </si>
  <si>
    <t>MONTANT ACCORDE CNB1</t>
  </si>
  <si>
    <t>2015/2016-1</t>
  </si>
  <si>
    <t>ALGERIE</t>
  </si>
  <si>
    <t>ANNABA</t>
  </si>
  <si>
    <t>COTE D'IVOIRE</t>
  </si>
  <si>
    <t>ABIDJAN</t>
  </si>
  <si>
    <t>ABUJA</t>
  </si>
  <si>
    <t>ACCRA</t>
  </si>
  <si>
    <t>ETHIOPIE</t>
  </si>
  <si>
    <t>ADDIS-ABEBA</t>
  </si>
  <si>
    <t>MAROC</t>
  </si>
  <si>
    <t>AGADIR</t>
  </si>
  <si>
    <t>ALGER</t>
  </si>
  <si>
    <t>ALEP</t>
  </si>
  <si>
    <t>JORDANIE</t>
  </si>
  <si>
    <t>AMMAN</t>
  </si>
  <si>
    <t>AMSTERDAM</t>
  </si>
  <si>
    <t>TURQUIE</t>
  </si>
  <si>
    <t>ANKARA</t>
  </si>
  <si>
    <t>PARAGUAY</t>
  </si>
  <si>
    <t>ASSOMPTION</t>
  </si>
  <si>
    <t>GRECE</t>
  </si>
  <si>
    <t>ATHENES</t>
  </si>
  <si>
    <t>ETATS UNIS</t>
  </si>
  <si>
    <t>ATLANTA</t>
  </si>
  <si>
    <t>ABOU DHABI</t>
  </si>
  <si>
    <t>MANAMA</t>
  </si>
  <si>
    <t>AZERBAIDJAN</t>
  </si>
  <si>
    <t>BAKOU</t>
  </si>
  <si>
    <t>ESPAGNE</t>
  </si>
  <si>
    <t>BARCELONE</t>
  </si>
  <si>
    <t>SERBIE</t>
  </si>
  <si>
    <t>BELGRADE</t>
  </si>
  <si>
    <t>BERLIN</t>
  </si>
  <si>
    <t>LIBAN</t>
  </si>
  <si>
    <t>BEYROUTH</t>
  </si>
  <si>
    <t>BANGUI</t>
  </si>
  <si>
    <t>RANGOON</t>
  </si>
  <si>
    <t>BUJUMBURA</t>
  </si>
  <si>
    <t>THAILANDE</t>
  </si>
  <si>
    <t>BANGKOK</t>
  </si>
  <si>
    <t>MALI</t>
  </si>
  <si>
    <t>BAMAKO</t>
  </si>
  <si>
    <t>COLOMBIE</t>
  </si>
  <si>
    <t>BOGOTA</t>
  </si>
  <si>
    <t>BOMBAY</t>
  </si>
  <si>
    <t>BOSTON</t>
  </si>
  <si>
    <t>BRUXELLES</t>
  </si>
  <si>
    <t>BRASILIA</t>
  </si>
  <si>
    <t>BRATISLAVA</t>
  </si>
  <si>
    <t>BUCAREST</t>
  </si>
  <si>
    <t>HONGRIE</t>
  </si>
  <si>
    <t>BUDAPEST</t>
  </si>
  <si>
    <t>BRAZZAVILLE</t>
  </si>
  <si>
    <t>LE CAIRE</t>
  </si>
  <si>
    <t>CANTON</t>
  </si>
  <si>
    <t>CASABLANCA</t>
  </si>
  <si>
    <t>CARACAS</t>
  </si>
  <si>
    <t>CHICAGO</t>
  </si>
  <si>
    <t>CONAKRY</t>
  </si>
  <si>
    <t>COLOMBO</t>
  </si>
  <si>
    <t>COTONOU</t>
  </si>
  <si>
    <t>COPENHAGUE</t>
  </si>
  <si>
    <t>AFRIQUE DU SUD</t>
  </si>
  <si>
    <t>LE CAP</t>
  </si>
  <si>
    <t>DACCA</t>
  </si>
  <si>
    <t>DUBAI</t>
  </si>
  <si>
    <t>DAMAS</t>
  </si>
  <si>
    <t>NEW DELHI</t>
  </si>
  <si>
    <t>DAR ES SALAM</t>
  </si>
  <si>
    <t>SENEGAL</t>
  </si>
  <si>
    <t>DAKAR</t>
  </si>
  <si>
    <t>DOUALA</t>
  </si>
  <si>
    <t>DOHA</t>
  </si>
  <si>
    <t>DUBLIN</t>
  </si>
  <si>
    <t>ERBIL</t>
  </si>
  <si>
    <t>EREVAN</t>
  </si>
  <si>
    <t>FES</t>
  </si>
  <si>
    <t>KINSHASA</t>
  </si>
  <si>
    <t>FRANCFORT</t>
  </si>
  <si>
    <t>GUATEMALA</t>
  </si>
  <si>
    <t>GENEVE</t>
  </si>
  <si>
    <t>VIETNAM</t>
  </si>
  <si>
    <t>HANOI</t>
  </si>
  <si>
    <t>LA HAVANE</t>
  </si>
  <si>
    <t>HO CHI MINH VILLE</t>
  </si>
  <si>
    <t>HELSINKI</t>
  </si>
  <si>
    <t>HONG KONG</t>
  </si>
  <si>
    <t>HOUSTON</t>
  </si>
  <si>
    <t>ISTANBUL</t>
  </si>
  <si>
    <t>DJEDDAH</t>
  </si>
  <si>
    <t>DJIBOUTI</t>
  </si>
  <si>
    <t>INDONESIE</t>
  </si>
  <si>
    <t>JAKARTA</t>
  </si>
  <si>
    <t>JOHANNESBURG</t>
  </si>
  <si>
    <t>JERUSALEM</t>
  </si>
  <si>
    <t>KIGALI</t>
  </si>
  <si>
    <t>UKRAINE</t>
  </si>
  <si>
    <t>KIEV</t>
  </si>
  <si>
    <t>KAMPALA</t>
  </si>
  <si>
    <t>SOUDAN</t>
  </si>
  <si>
    <t>KHARTOUM</t>
  </si>
  <si>
    <t>KATMANDOU</t>
  </si>
  <si>
    <t>MALAISIE</t>
  </si>
  <si>
    <t>KUALA LUMPUR</t>
  </si>
  <si>
    <t>KOWEIT</t>
  </si>
  <si>
    <t>LUANDA</t>
  </si>
  <si>
    <t>LOS ANGELES</t>
  </si>
  <si>
    <t>SLOVENIE</t>
  </si>
  <si>
    <t>LJUBLJANA</t>
  </si>
  <si>
    <t>GABON</t>
  </si>
  <si>
    <t>LIBREVILLE</t>
  </si>
  <si>
    <t>RUSSIE</t>
  </si>
  <si>
    <t>SAINT PETERSBOURG</t>
  </si>
  <si>
    <t>TOGO</t>
  </si>
  <si>
    <t>LOME</t>
  </si>
  <si>
    <t>PORTUGAL</t>
  </si>
  <si>
    <t>LISBONNE</t>
  </si>
  <si>
    <t>GRANDE BRETAGNE</t>
  </si>
  <si>
    <t>LONDRES</t>
  </si>
  <si>
    <t>LAGOS</t>
  </si>
  <si>
    <t>ZAMBIE</t>
  </si>
  <si>
    <t>LUSAKA</t>
  </si>
  <si>
    <t>LUXEMBOURG</t>
  </si>
  <si>
    <t>MADRID</t>
  </si>
  <si>
    <t>MANAGUA</t>
  </si>
  <si>
    <t>MASCATE</t>
  </si>
  <si>
    <t>MEXIQUE</t>
  </si>
  <si>
    <t>MEXICO</t>
  </si>
  <si>
    <t>Miami</t>
  </si>
  <si>
    <t>MILAN</t>
  </si>
  <si>
    <t>PHILIPPINES</t>
  </si>
  <si>
    <t>MANILLE</t>
  </si>
  <si>
    <t>MOSCOU</t>
  </si>
  <si>
    <t>MAPUTO</t>
  </si>
  <si>
    <t>MUNICH</t>
  </si>
  <si>
    <t>NAIROBI</t>
  </si>
  <si>
    <t>N'DJAMENA</t>
  </si>
  <si>
    <t>CHYPRE</t>
  </si>
  <si>
    <t>NICOSIE</t>
  </si>
  <si>
    <t>NIGER</t>
  </si>
  <si>
    <t>NIAMEY</t>
  </si>
  <si>
    <t>NOUAKCHOTT</t>
  </si>
  <si>
    <t>NEW-YORK</t>
  </si>
  <si>
    <t>JAPON</t>
  </si>
  <si>
    <t>KYOTO</t>
  </si>
  <si>
    <t>OSLO</t>
  </si>
  <si>
    <t>OUAGADOUGOU</t>
  </si>
  <si>
    <t>PANAMA</t>
  </si>
  <si>
    <t>PORT AU PRINCE</t>
  </si>
  <si>
    <t>PONDICHERY</t>
  </si>
  <si>
    <t>PEKIN</t>
  </si>
  <si>
    <t>MAURICE (ILE)</t>
  </si>
  <si>
    <t>PORT LOUIS</t>
  </si>
  <si>
    <t>CAMBODGE</t>
  </si>
  <si>
    <t>PHNOM-PENH</t>
  </si>
  <si>
    <t>POINTE NOIRE</t>
  </si>
  <si>
    <t>PRAGUE</t>
  </si>
  <si>
    <t>PRAIA</t>
  </si>
  <si>
    <t>MARRAKECH</t>
  </si>
  <si>
    <t>RABAT</t>
  </si>
  <si>
    <t>RIGA</t>
  </si>
  <si>
    <t>ROME</t>
  </si>
  <si>
    <t>RIYAD</t>
  </si>
  <si>
    <t>SAN SALVADOR</t>
  </si>
  <si>
    <t>ZIMBABWE</t>
  </si>
  <si>
    <t>HARARE</t>
  </si>
  <si>
    <t>SAINT DOMINGUE</t>
  </si>
  <si>
    <t>COREE DU SUD</t>
  </si>
  <si>
    <t>SEOUL</t>
  </si>
  <si>
    <t>VICTORIA</t>
  </si>
  <si>
    <t>SAN FRANCISCO</t>
  </si>
  <si>
    <t>SHANGHAI</t>
  </si>
  <si>
    <t>SINGAPOUR</t>
  </si>
  <si>
    <t>SARAJEVO</t>
  </si>
  <si>
    <t>SKOPJE</t>
  </si>
  <si>
    <t>BULGARIE</t>
  </si>
  <si>
    <t>SOFIA</t>
  </si>
  <si>
    <t>MALABO</t>
  </si>
  <si>
    <t>STOCKHOLM</t>
  </si>
  <si>
    <t>SYDNEY</t>
  </si>
  <si>
    <t>TAIWAN</t>
  </si>
  <si>
    <t>TAIPEI</t>
  </si>
  <si>
    <t>TACHKENT</t>
  </si>
  <si>
    <t>TBILISSI</t>
  </si>
  <si>
    <t>TEGUCIGALPA</t>
  </si>
  <si>
    <t>TEHERAN</t>
  </si>
  <si>
    <t>TIRANA</t>
  </si>
  <si>
    <t>TALLINN</t>
  </si>
  <si>
    <t>ISRAEL</t>
  </si>
  <si>
    <t>TEL AVIV</t>
  </si>
  <si>
    <t>TANGER</t>
  </si>
  <si>
    <t>TANANARIVE</t>
  </si>
  <si>
    <t>TUNISIE</t>
  </si>
  <si>
    <t>TUNIS</t>
  </si>
  <si>
    <t>TOKYO</t>
  </si>
  <si>
    <t>QUITO</t>
  </si>
  <si>
    <t>OULAN BATOR</t>
  </si>
  <si>
    <t>VIENNE</t>
  </si>
  <si>
    <t>VILNIUS</t>
  </si>
  <si>
    <t>LAOS</t>
  </si>
  <si>
    <t>VIENTIANE</t>
  </si>
  <si>
    <t>WASHINGTON</t>
  </si>
  <si>
    <t>VARSOVIE</t>
  </si>
  <si>
    <t>WUHAN</t>
  </si>
  <si>
    <t>YAOUNDE</t>
  </si>
  <si>
    <t>OTTAWA</t>
  </si>
  <si>
    <t>QUEBEC</t>
  </si>
  <si>
    <t>MONTREAL</t>
  </si>
  <si>
    <t>COMORES</t>
  </si>
  <si>
    <t>MORONI</t>
  </si>
  <si>
    <t>VANCOUVER</t>
  </si>
  <si>
    <t>TORONTO</t>
  </si>
  <si>
    <t>ZAGREB</t>
  </si>
  <si>
    <t>ZURICH</t>
  </si>
  <si>
    <t>POSTE</t>
  </si>
  <si>
    <t>ENVELOPPE DE REFERENCE €</t>
  </si>
  <si>
    <t>MONTANT DES BESOINS €</t>
  </si>
  <si>
    <t>DIFFERENTIEL REF/BESOINS €</t>
  </si>
  <si>
    <t>ENV LIMITATIVES AEFE/DFAE</t>
  </si>
  <si>
    <t>MONTANT DEMANDE €</t>
  </si>
  <si>
    <t>MONTANT ACCORDE €</t>
  </si>
  <si>
    <t xml:space="preserve">Montant Enveloppe limitative (Euros) </t>
  </si>
  <si>
    <t>Diff Limitatives et Besoins</t>
  </si>
  <si>
    <t>Différence Demande /Encv Limitative</t>
  </si>
  <si>
    <t>Différence Accordé/demandé</t>
  </si>
  <si>
    <t xml:space="preserve">A priori dans la mesure où ces ''refus'' le sont sur des demandes dont le total n'excède pas le </t>
  </si>
  <si>
    <t xml:space="preserve">montant de l'enveloppe attribuée, il ne s'agit pas de limitation budgétaire , mais de </t>
  </si>
  <si>
    <t>recadrages techniques</t>
  </si>
  <si>
    <t>Différence enveloppe/besoins</t>
  </si>
  <si>
    <t>Différence demandé/accordé</t>
  </si>
  <si>
    <t>Différence besoin et demandé</t>
  </si>
  <si>
    <t>61 ont obtenu plus que ce qu'ils avaient demandés</t>
  </si>
  <si>
    <t>x</t>
  </si>
  <si>
    <t>Total besoins des postes (Euros)</t>
  </si>
  <si>
    <t xml:space="preserve">Montant total enveloppe limitative (Euros) </t>
  </si>
  <si>
    <t>Enveloppe previsionnelle totale en euros</t>
  </si>
  <si>
    <t>Montant total des demandes en CCB1</t>
  </si>
  <si>
    <t>Montant total accordé en CNB1</t>
  </si>
  <si>
    <t>20 établissements se sont vu accorder un montant supérieur à leur demande : +38 535 euros</t>
  </si>
  <si>
    <t>14 d'entre eux avaient formulé des demandes supérieures à leur enveloppe limitative</t>
  </si>
  <si>
    <t>Diff envelopes limitative et besoins</t>
  </si>
  <si>
    <t xml:space="preserve">Montanttotal de l'  Enveloppe limitative (Euros) </t>
  </si>
  <si>
    <t>MONTANT total DEMANDE CCB1</t>
  </si>
  <si>
    <t>MONTANT total ACCORDE CNB1</t>
  </si>
  <si>
    <t>Montant total des  besoins des poste (Euros)</t>
  </si>
  <si>
    <t>Pour les postes concernés:</t>
  </si>
  <si>
    <t>Total de l' Enveloppe previsionnelle en euros</t>
  </si>
  <si>
    <t>Total des besoins des poste (Euros)</t>
  </si>
  <si>
    <t xml:space="preserve">Total de l' Enveloppe limitative (Euros) </t>
  </si>
  <si>
    <t>Total des montants demandés en CCB1</t>
  </si>
  <si>
    <t>Total du montant accordé en CNB1</t>
  </si>
  <si>
    <t>Total de l'Enveloppe previsionnelle en euros</t>
  </si>
  <si>
    <t>Total demandé en  CCB1</t>
  </si>
  <si>
    <t>Total accordé en  CNB1</t>
  </si>
  <si>
    <t>A noter cependant que pour 7 d'entre eux le montant accordé a été supérieur à l'enveloppe limitative. (En gras)</t>
  </si>
  <si>
    <t>Différence Accordé/Enveloppe limitative</t>
  </si>
  <si>
    <t>54 postes n'ont pas obtenu les montants qu'ils avaient demandés</t>
  </si>
  <si>
    <t>Total ENVELOPPE DE REFERENCE €</t>
  </si>
  <si>
    <t>MONTANT TOTAL  DES BESOINS €</t>
  </si>
  <si>
    <t>ENV LIMITATIVE  AEFE/DFAE</t>
  </si>
  <si>
    <t>MONTANT TOTAL  DEMANDE €</t>
  </si>
  <si>
    <t>MONTANT TOTAL ACCORDE €</t>
  </si>
  <si>
    <t>TOTAL ENVELOPPE DE REFERENCE €</t>
  </si>
  <si>
    <t>MONTANT TOTAL DES BESOINS €</t>
  </si>
  <si>
    <t>ENV LIMITATIVES TOTALE AEFE/DFAE</t>
  </si>
  <si>
    <t>MONTANT TOTAL DEMANDE €</t>
  </si>
  <si>
    <t>Différence Envelope Limitative / Montant Demandé</t>
  </si>
  <si>
    <t>Sur ces 113 , 93 ont eu leurs demandes acceptées exactement</t>
  </si>
  <si>
    <t>et 20 ont obtenu plus que ce qu'ils avaient demandé …</t>
  </si>
  <si>
    <t>54 Postes  ont obtenu moins que ce qu'ils avaient demandé</t>
  </si>
  <si>
    <t>En CNB2, sur ces 105 postes,  44 ont obtenu exactement ce qu'ils avaient demandé</t>
  </si>
  <si>
    <t>et 61 Postes ont obtenu en CNB2 plus que ce qu'ils avaient demandé…</t>
  </si>
  <si>
    <t>Et les 38 autres dont les demandes n'ont pas été acceptées étaient dans l'enveloppe limitative</t>
  </si>
  <si>
    <t>Différence entre Demande et Enveloppe Limitative</t>
  </si>
  <si>
    <t>113  ont obtenus ce qu'ils demandaient voire plus</t>
  </si>
  <si>
    <t>93 exactement ce qu'ils avaient demandé</t>
  </si>
  <si>
    <t>20 plus que ce qu'ils avaient demandé</t>
  </si>
  <si>
    <t>54 n'ont pas obtenu ce qu'ils avaient demandé</t>
  </si>
  <si>
    <t>En CCB1-CNB1 sur 167postes:</t>
  </si>
  <si>
    <t>L'enveloppe prévisionelle était de :</t>
  </si>
  <si>
    <t>Le montant des besoins de :</t>
  </si>
  <si>
    <t>L'enveloppe limitative de :</t>
  </si>
  <si>
    <t>Les demandes exprimées de:</t>
  </si>
  <si>
    <t>105 ont obtenu ce qu'ils demandaient voire plus</t>
  </si>
  <si>
    <t>61 ont obtenu plus que ce qu'ils avaient demandé</t>
  </si>
  <si>
    <t>Les montants accordés de :</t>
  </si>
  <si>
    <t>La campagne 2015-2016 en un coup d'œil…..</t>
  </si>
  <si>
    <t>…mais 7 d'entre eux (en gras) ont obtenu plus que l'enveloppe limitative</t>
  </si>
  <si>
    <t>Différence entre enveloppe  Limitative et Montant  Besoins</t>
  </si>
  <si>
    <t>60 n'ont pas obtenu ce qu'ils avaient demandé</t>
  </si>
  <si>
    <t>44 ont obtenu exactement ce qu'ils avaient demandé</t>
  </si>
  <si>
    <t xml:space="preserve">38 alors qu'ils étaiuent dans l'enveloppe limitative </t>
  </si>
  <si>
    <t>22 alors qu'ils étaient hors de l'enveloppe limitative</t>
  </si>
  <si>
    <t>74 postes ont obtenu ce qu'ils avaient demandé , ou plus en CNB1 et CNB2</t>
  </si>
  <si>
    <t>29 n'ont pas obtenu ce qu'ils demandaient ni en CNB1 ni en CNB2</t>
  </si>
  <si>
    <t>En CCB2-CNB2 sur 165 postes:</t>
  </si>
  <si>
    <t>En CNB2 60 établissements n'ont pas obtenu ce qu'ils demandaient…</t>
  </si>
  <si>
    <t>Sur les 60 postes dont les demandes n'ont pas été acceptées, 22  étaient hors de l'enveloppe limitative</t>
  </si>
  <si>
    <t>mais 10 d'entre eux ont cependant obtenu plus que l'enveloppe limitative</t>
  </si>
  <si>
    <t>JOHANNESBOURG</t>
  </si>
  <si>
    <t>et les 13 autres postes qui n'ont pas obtenu les montants demandés étaient hors de l'enveloppe limitative</t>
  </si>
  <si>
    <t>13 postes se sont vu refuser les montants demandés alors qu'ils dépassaient l'enveloppe limitative.</t>
  </si>
  <si>
    <t>Sur ces 54 qui n'ont pas obtenu le montant demandé, 41 étaient dans l'enveloppe limitative…</t>
  </si>
  <si>
    <t>41 postes se sont vus refusés les montants demandés alors qu'ils étaient dans l'enveloppe limitative</t>
  </si>
  <si>
    <t>41 alors qu'il étaient dans l'enveloppe limitative</t>
  </si>
  <si>
    <t>13 qui étaient hors enveloppe limitative</t>
  </si>
  <si>
    <t xml:space="preserve">Hausse : + 732 338 Euros, Baisse 611 22 Euros </t>
  </si>
  <si>
    <t xml:space="preserve">En CNB2 105 postes sur 166 ont obtenu ce qu'ils demandaient voire plus …60 ont été retoqués à la baisse </t>
  </si>
  <si>
    <t>En CNB1 113 postes ont obtenu ce qu'ils avaient demandé, voire plus, 54 ont été retoqués à la baisse</t>
  </si>
  <si>
    <t>Hausse 38 536 €, Baisse: 430 405€</t>
  </si>
  <si>
    <t>93 établissments soit un tout petit peu plus des 2/3 ont obtenu exactement ce qu'ils aveint demandés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</si>
</sst>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€-40C]"/>
    <numFmt numFmtId="165" formatCode="#,##0\ _₫"/>
  </numFmts>
  <fonts count="3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</font>
    <font>
      <sz val="11"/>
      <color rgb="FFFF0000"/>
      <name val="Calibri"/>
      <scheme val="minor"/>
    </font>
    <font>
      <sz val="11"/>
      <color rgb="FFFF0000"/>
      <name val="Calibri"/>
    </font>
    <font>
      <b/>
      <sz val="14"/>
      <color theme="1"/>
      <name val="Calibri"/>
      <scheme val="minor"/>
    </font>
    <font>
      <b/>
      <sz val="11"/>
      <color rgb="FFFF0000"/>
      <name val="Calibri"/>
      <scheme val="minor"/>
    </font>
    <font>
      <b/>
      <sz val="16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scheme val="minor"/>
    </font>
    <font>
      <b/>
      <sz val="14"/>
      <color rgb="FF000000"/>
      <name val="Calibri"/>
      <scheme val="minor"/>
    </font>
    <font>
      <b/>
      <sz val="11"/>
      <color rgb="FF000000"/>
      <name val="Calibri"/>
      <scheme val="minor"/>
    </font>
    <font>
      <sz val="11"/>
      <name val="Calibri"/>
      <family val="2"/>
      <scheme val="minor"/>
    </font>
    <font>
      <b/>
      <sz val="14"/>
      <color theme="1"/>
      <name val="Calibri"/>
    </font>
    <font>
      <b/>
      <sz val="11"/>
      <color rgb="FF0000FF"/>
      <name val="Calibri"/>
      <scheme val="minor"/>
    </font>
    <font>
      <sz val="10"/>
      <color rgb="FFFF0000"/>
      <name val="Arial"/>
      <family val="2"/>
    </font>
    <font>
      <b/>
      <sz val="11"/>
      <color rgb="FFFF0000"/>
      <name val="Calibri"/>
    </font>
    <font>
      <b/>
      <sz val="14"/>
      <name val="Calibri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000000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rgb="FF000000"/>
      </top>
      <bottom style="thin">
        <color theme="0" tint="-0.14999847407452621"/>
      </bottom>
      <diagonal/>
    </border>
    <border>
      <left/>
      <right/>
      <top style="thin">
        <color rgb="FF000000"/>
      </top>
      <bottom/>
      <diagonal/>
    </border>
  </borders>
  <cellStyleXfs count="4">
    <xf numFmtId="0" fontId="0" fillId="0" borderId="0"/>
    <xf numFmtId="0" fontId="2" fillId="0" borderId="0"/>
    <xf numFmtId="0" fontId="6" fillId="0" borderId="0"/>
    <xf numFmtId="0" fontId="2" fillId="0" borderId="0"/>
  </cellStyleXfs>
  <cellXfs count="249">
    <xf numFmtId="0" fontId="0" fillId="0" borderId="0" xfId="0"/>
    <xf numFmtId="0" fontId="1" fillId="3" borderId="2" xfId="0" applyFont="1" applyFill="1" applyBorder="1" applyAlignment="1">
      <alignment horizontal="center" vertical="center" wrapText="1"/>
    </xf>
    <xf numFmtId="4" fontId="1" fillId="3" borderId="2" xfId="0" applyNumberFormat="1" applyFont="1" applyFill="1" applyBorder="1" applyAlignment="1">
      <alignment horizontal="center" vertical="center" wrapText="1"/>
    </xf>
    <xf numFmtId="4" fontId="4" fillId="2" borderId="3" xfId="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4" fontId="0" fillId="0" borderId="0" xfId="0" applyNumberFormat="1" applyFill="1" applyAlignment="1">
      <alignment vertical="top"/>
    </xf>
    <xf numFmtId="4" fontId="3" fillId="0" borderId="1" xfId="3" applyNumberFormat="1" applyFont="1" applyFill="1" applyBorder="1" applyAlignment="1">
      <alignment horizontal="right" wrapText="1"/>
    </xf>
    <xf numFmtId="0" fontId="3" fillId="0" borderId="4" xfId="3" applyFont="1" applyFill="1" applyBorder="1" applyAlignment="1">
      <alignment wrapText="1"/>
    </xf>
    <xf numFmtId="0" fontId="4" fillId="0" borderId="1" xfId="2" applyFont="1" applyFill="1" applyBorder="1" applyAlignment="1">
      <alignment wrapText="1"/>
    </xf>
    <xf numFmtId="4" fontId="4" fillId="0" borderId="1" xfId="2" applyNumberFormat="1" applyFont="1" applyFill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 vertical="top"/>
    </xf>
    <xf numFmtId="4" fontId="10" fillId="5" borderId="0" xfId="0" applyNumberFormat="1" applyFont="1" applyFill="1" applyAlignment="1">
      <alignment vertical="top"/>
    </xf>
    <xf numFmtId="4" fontId="11" fillId="6" borderId="3" xfId="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4" fontId="3" fillId="0" borderId="0" xfId="3" applyNumberFormat="1" applyFont="1" applyFill="1" applyBorder="1" applyAlignment="1">
      <alignment horizontal="right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4" fontId="1" fillId="7" borderId="9" xfId="0" applyNumberFormat="1" applyFont="1" applyFill="1" applyBorder="1" applyAlignment="1">
      <alignment horizontal="center" vertical="center" wrapText="1"/>
    </xf>
    <xf numFmtId="4" fontId="1" fillId="8" borderId="9" xfId="0" applyNumberFormat="1" applyFont="1" applyFill="1" applyBorder="1" applyAlignment="1">
      <alignment horizontal="center" vertical="center" wrapText="1"/>
    </xf>
    <xf numFmtId="4" fontId="15" fillId="7" borderId="9" xfId="0" applyNumberFormat="1" applyFont="1" applyFill="1" applyBorder="1" applyAlignment="1">
      <alignment horizontal="center" vertical="center" wrapText="1"/>
    </xf>
    <xf numFmtId="4" fontId="10" fillId="9" borderId="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top"/>
    </xf>
    <xf numFmtId="4" fontId="15" fillId="0" borderId="0" xfId="0" applyNumberFormat="1" applyFont="1" applyAlignment="1">
      <alignment vertical="top"/>
    </xf>
    <xf numFmtId="4" fontId="15" fillId="0" borderId="10" xfId="0" applyNumberFormat="1" applyFont="1" applyBorder="1" applyAlignment="1">
      <alignment horizontal="right" wrapText="1"/>
    </xf>
    <xf numFmtId="4" fontId="10" fillId="0" borderId="10" xfId="0" applyNumberFormat="1" applyFont="1" applyBorder="1" applyAlignment="1">
      <alignment horizontal="right" wrapText="1"/>
    </xf>
    <xf numFmtId="4" fontId="11" fillId="0" borderId="1" xfId="2" applyNumberFormat="1" applyFont="1" applyFill="1" applyBorder="1" applyAlignment="1">
      <alignment horizontal="right" wrapText="1"/>
    </xf>
    <xf numFmtId="4" fontId="10" fillId="0" borderId="0" xfId="0" applyNumberFormat="1" applyFont="1" applyFill="1" applyAlignment="1">
      <alignment vertical="top"/>
    </xf>
    <xf numFmtId="4" fontId="11" fillId="0" borderId="1" xfId="1" applyNumberFormat="1" applyFont="1" applyFill="1" applyBorder="1" applyAlignment="1">
      <alignment horizontal="right" wrapText="1"/>
    </xf>
    <xf numFmtId="1" fontId="0" fillId="5" borderId="0" xfId="0" applyNumberFormat="1" applyFill="1" applyBorder="1" applyAlignment="1">
      <alignment horizontal="center" vertical="center" wrapText="1"/>
    </xf>
    <xf numFmtId="1" fontId="11" fillId="5" borderId="0" xfId="0" applyNumberFormat="1" applyFont="1" applyFill="1" applyBorder="1" applyAlignment="1">
      <alignment horizontal="center" vertical="center" wrapText="1"/>
    </xf>
    <xf numFmtId="1" fontId="10" fillId="5" borderId="0" xfId="0" applyNumberFormat="1" applyFont="1" applyFill="1" applyAlignment="1">
      <alignment horizontal="center" vertical="center" wrapText="1"/>
    </xf>
    <xf numFmtId="1" fontId="3" fillId="6" borderId="0" xfId="1" applyNumberFormat="1" applyFont="1" applyFill="1" applyBorder="1" applyAlignment="1">
      <alignment horizontal="center" vertical="center" wrapText="1"/>
    </xf>
    <xf numFmtId="1" fontId="11" fillId="6" borderId="0" xfId="1" applyNumberFormat="1" applyFont="1" applyFill="1" applyBorder="1" applyAlignment="1">
      <alignment horizontal="center" vertical="center" wrapText="1"/>
    </xf>
    <xf numFmtId="4" fontId="10" fillId="7" borderId="9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4" fontId="0" fillId="0" borderId="0" xfId="0" applyNumberFormat="1"/>
    <xf numFmtId="0" fontId="15" fillId="0" borderId="12" xfId="0" applyFont="1" applyBorder="1" applyAlignment="1">
      <alignment wrapText="1"/>
    </xf>
    <xf numFmtId="164" fontId="16" fillId="0" borderId="0" xfId="0" applyNumberFormat="1" applyFont="1"/>
    <xf numFmtId="0" fontId="16" fillId="0" borderId="0" xfId="0" applyFont="1"/>
    <xf numFmtId="4" fontId="11" fillId="0" borderId="5" xfId="3" applyNumberFormat="1" applyFont="1" applyFill="1" applyBorder="1" applyAlignment="1">
      <alignment horizontal="right" wrapText="1"/>
    </xf>
    <xf numFmtId="0" fontId="15" fillId="9" borderId="8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4" fontId="7" fillId="2" borderId="3" xfId="3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10" fillId="0" borderId="8" xfId="0" applyFont="1" applyBorder="1" applyAlignment="1">
      <alignment horizontal="center" vertical="center" wrapText="1"/>
    </xf>
    <xf numFmtId="0" fontId="16" fillId="0" borderId="0" xfId="0" applyFont="1" applyAlignment="1">
      <alignment vertical="top"/>
    </xf>
    <xf numFmtId="0" fontId="12" fillId="0" borderId="0" xfId="0" applyFont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5" fillId="9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vertical="top"/>
    </xf>
    <xf numFmtId="4" fontId="18" fillId="0" borderId="0" xfId="0" applyNumberFormat="1" applyFont="1" applyAlignment="1">
      <alignment vertical="top"/>
    </xf>
    <xf numFmtId="4" fontId="13" fillId="0" borderId="0" xfId="0" applyNumberFormat="1" applyFont="1" applyAlignment="1">
      <alignment vertical="top"/>
    </xf>
    <xf numFmtId="3" fontId="7" fillId="0" borderId="1" xfId="3" applyNumberFormat="1" applyFont="1" applyFill="1" applyBorder="1" applyAlignment="1">
      <alignment horizontal="right" wrapText="1"/>
    </xf>
    <xf numFmtId="3" fontId="7" fillId="0" borderId="0" xfId="3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" fontId="10" fillId="0" borderId="6" xfId="0" applyNumberFormat="1" applyFont="1" applyBorder="1" applyAlignment="1">
      <alignment horizontal="center" vertical="center" wrapText="1"/>
    </xf>
    <xf numFmtId="1" fontId="15" fillId="9" borderId="0" xfId="0" applyNumberFormat="1" applyFont="1" applyFill="1" applyAlignment="1">
      <alignment horizontal="center" vertical="center" wrapText="1"/>
    </xf>
    <xf numFmtId="1" fontId="10" fillId="9" borderId="0" xfId="0" applyNumberFormat="1" applyFont="1" applyFill="1" applyAlignment="1">
      <alignment horizontal="center" vertical="center" wrapText="1"/>
    </xf>
    <xf numFmtId="2" fontId="15" fillId="10" borderId="7" xfId="0" applyNumberFormat="1" applyFont="1" applyFill="1" applyBorder="1" applyAlignment="1">
      <alignment horizontal="center" vertical="center" wrapText="1"/>
    </xf>
    <xf numFmtId="2" fontId="15" fillId="10" borderId="6" xfId="0" applyNumberFormat="1" applyFont="1" applyFill="1" applyBorder="1" applyAlignment="1">
      <alignment horizontal="center" vertical="center" wrapText="1"/>
    </xf>
    <xf numFmtId="4" fontId="15" fillId="10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5" fillId="0" borderId="0" xfId="0" applyFont="1" applyBorder="1" applyAlignment="1">
      <alignment wrapText="1"/>
    </xf>
    <xf numFmtId="165" fontId="0" fillId="0" borderId="0" xfId="0" applyNumberFormat="1"/>
    <xf numFmtId="165" fontId="15" fillId="0" borderId="0" xfId="0" applyNumberFormat="1" applyFont="1" applyBorder="1" applyAlignment="1">
      <alignment horizontal="right" wrapText="1"/>
    </xf>
    <xf numFmtId="165" fontId="3" fillId="6" borderId="0" xfId="1" applyNumberFormat="1" applyFont="1" applyFill="1" applyBorder="1" applyAlignment="1">
      <alignment horizontal="center" vertical="center" wrapText="1"/>
    </xf>
    <xf numFmtId="165" fontId="11" fillId="6" borderId="0" xfId="1" applyNumberFormat="1" applyFont="1" applyFill="1" applyBorder="1" applyAlignment="1">
      <alignment horizontal="center" vertical="center" wrapText="1"/>
    </xf>
    <xf numFmtId="165" fontId="10" fillId="5" borderId="0" xfId="0" applyNumberFormat="1" applyFont="1" applyFill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 wrapText="1"/>
    </xf>
    <xf numFmtId="165" fontId="15" fillId="0" borderId="10" xfId="0" applyNumberFormat="1" applyFont="1" applyBorder="1" applyAlignment="1">
      <alignment horizontal="right" wrapText="1"/>
    </xf>
    <xf numFmtId="165" fontId="10" fillId="0" borderId="10" xfId="0" applyNumberFormat="1" applyFont="1" applyBorder="1" applyAlignment="1">
      <alignment horizontal="right" wrapText="1"/>
    </xf>
    <xf numFmtId="165" fontId="10" fillId="0" borderId="0" xfId="0" applyNumberFormat="1" applyFont="1" applyAlignment="1">
      <alignment vertical="top"/>
    </xf>
    <xf numFmtId="165" fontId="19" fillId="0" borderId="10" xfId="0" applyNumberFormat="1" applyFont="1" applyBorder="1" applyAlignment="1">
      <alignment horizontal="right" wrapText="1"/>
    </xf>
    <xf numFmtId="165" fontId="10" fillId="0" borderId="0" xfId="0" applyNumberFormat="1" applyFont="1" applyBorder="1" applyAlignment="1">
      <alignment horizontal="right" wrapText="1"/>
    </xf>
    <xf numFmtId="165" fontId="16" fillId="0" borderId="0" xfId="0" applyNumberFormat="1" applyFont="1"/>
    <xf numFmtId="165" fontId="13" fillId="0" borderId="0" xfId="0" applyNumberFormat="1" applyFont="1"/>
    <xf numFmtId="164" fontId="18" fillId="0" borderId="0" xfId="0" applyNumberFormat="1" applyFont="1" applyBorder="1" applyAlignment="1">
      <alignment wrapText="1"/>
    </xf>
    <xf numFmtId="164" fontId="18" fillId="0" borderId="0" xfId="0" applyNumberFormat="1" applyFont="1" applyBorder="1" applyAlignment="1">
      <alignment horizontal="right" wrapText="1"/>
    </xf>
    <xf numFmtId="0" fontId="10" fillId="0" borderId="7" xfId="0" applyFont="1" applyBorder="1" applyAlignment="1">
      <alignment horizontal="center" vertical="center" wrapText="1"/>
    </xf>
    <xf numFmtId="164" fontId="15" fillId="0" borderId="0" xfId="0" applyNumberFormat="1" applyFont="1"/>
    <xf numFmtId="0" fontId="18" fillId="0" borderId="12" xfId="0" applyFont="1" applyBorder="1" applyAlignment="1">
      <alignment wrapText="1"/>
    </xf>
    <xf numFmtId="0" fontId="0" fillId="0" borderId="0" xfId="0" applyFont="1"/>
    <xf numFmtId="164" fontId="18" fillId="0" borderId="0" xfId="0" applyNumberFormat="1" applyFont="1"/>
    <xf numFmtId="0" fontId="9" fillId="0" borderId="1" xfId="2" applyFont="1" applyFill="1" applyBorder="1" applyAlignment="1">
      <alignment wrapText="1"/>
    </xf>
    <xf numFmtId="0" fontId="20" fillId="0" borderId="0" xfId="0" applyFont="1"/>
    <xf numFmtId="164" fontId="16" fillId="0" borderId="0" xfId="0" applyNumberFormat="1" applyFont="1" applyAlignment="1">
      <alignment vertical="top"/>
    </xf>
    <xf numFmtId="4" fontId="16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4" fontId="21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165" fontId="15" fillId="0" borderId="0" xfId="0" applyNumberFormat="1" applyFont="1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 applyFill="1" applyAlignment="1">
      <alignment vertical="top"/>
    </xf>
    <xf numFmtId="165" fontId="10" fillId="5" borderId="0" xfId="0" applyNumberFormat="1" applyFont="1" applyFill="1" applyAlignment="1">
      <alignment vertical="top"/>
    </xf>
    <xf numFmtId="165" fontId="3" fillId="0" borderId="1" xfId="3" applyNumberFormat="1" applyFont="1" applyFill="1" applyBorder="1" applyAlignment="1">
      <alignment horizontal="right" wrapText="1"/>
    </xf>
    <xf numFmtId="165" fontId="11" fillId="0" borderId="1" xfId="3" applyNumberFormat="1" applyFont="1" applyFill="1" applyBorder="1" applyAlignment="1">
      <alignment horizontal="right" wrapText="1"/>
    </xf>
    <xf numFmtId="165" fontId="22" fillId="0" borderId="0" xfId="0" applyNumberFormat="1" applyFont="1" applyFill="1" applyAlignment="1">
      <alignment vertical="top"/>
    </xf>
    <xf numFmtId="164" fontId="16" fillId="0" borderId="0" xfId="0" applyNumberFormat="1" applyFont="1" applyAlignment="1">
      <alignment horizontal="left" vertical="top"/>
    </xf>
    <xf numFmtId="164" fontId="7" fillId="0" borderId="1" xfId="2" applyNumberFormat="1" applyFont="1" applyFill="1" applyBorder="1" applyAlignment="1">
      <alignment horizontal="right" wrapText="1"/>
    </xf>
    <xf numFmtId="164" fontId="23" fillId="0" borderId="1" xfId="2" applyNumberFormat="1" applyFont="1" applyFill="1" applyBorder="1" applyAlignment="1">
      <alignment horizontal="right" wrapText="1"/>
    </xf>
    <xf numFmtId="164" fontId="18" fillId="0" borderId="11" xfId="0" applyNumberFormat="1" applyFont="1" applyBorder="1" applyAlignment="1">
      <alignment horizontal="right" wrapText="1"/>
    </xf>
    <xf numFmtId="164" fontId="18" fillId="0" borderId="0" xfId="0" applyNumberFormat="1" applyFont="1" applyAlignment="1">
      <alignment vertical="top"/>
    </xf>
    <xf numFmtId="165" fontId="10" fillId="9" borderId="0" xfId="0" applyNumberFormat="1" applyFont="1" applyFill="1" applyAlignment="1">
      <alignment vertical="top"/>
    </xf>
    <xf numFmtId="165" fontId="18" fillId="0" borderId="0" xfId="0" applyNumberFormat="1" applyFont="1" applyAlignment="1">
      <alignment vertical="top"/>
    </xf>
    <xf numFmtId="165" fontId="13" fillId="9" borderId="0" xfId="0" applyNumberFormat="1" applyFont="1" applyFill="1" applyAlignment="1">
      <alignment vertical="top"/>
    </xf>
    <xf numFmtId="165" fontId="18" fillId="0" borderId="10" xfId="0" applyNumberFormat="1" applyFont="1" applyBorder="1" applyAlignment="1">
      <alignment horizontal="right" wrapText="1"/>
    </xf>
    <xf numFmtId="165" fontId="13" fillId="0" borderId="10" xfId="0" applyNumberFormat="1" applyFont="1" applyBorder="1" applyAlignment="1">
      <alignment horizontal="right" wrapText="1"/>
    </xf>
    <xf numFmtId="165" fontId="15" fillId="0" borderId="11" xfId="0" applyNumberFormat="1" applyFont="1" applyBorder="1" applyAlignment="1">
      <alignment horizontal="right" wrapText="1"/>
    </xf>
    <xf numFmtId="165" fontId="15" fillId="0" borderId="0" xfId="0" applyNumberFormat="1" applyFont="1" applyAlignment="1">
      <alignment horizontal="right" wrapText="1"/>
    </xf>
    <xf numFmtId="165" fontId="15" fillId="0" borderId="0" xfId="0" applyNumberFormat="1" applyFont="1"/>
    <xf numFmtId="164" fontId="18" fillId="0" borderId="14" xfId="0" applyNumberFormat="1" applyFont="1" applyBorder="1" applyAlignment="1">
      <alignment horizontal="right" wrapText="1"/>
    </xf>
    <xf numFmtId="164" fontId="18" fillId="0" borderId="0" xfId="0" applyNumberFormat="1" applyFont="1" applyAlignment="1">
      <alignment horizontal="right" wrapText="1"/>
    </xf>
    <xf numFmtId="165" fontId="15" fillId="0" borderId="14" xfId="0" applyNumberFormat="1" applyFont="1" applyBorder="1" applyAlignment="1">
      <alignment horizontal="right" wrapText="1"/>
    </xf>
    <xf numFmtId="165" fontId="10" fillId="0" borderId="14" xfId="0" applyNumberFormat="1" applyFont="1" applyBorder="1" applyAlignment="1">
      <alignment horizontal="right" wrapText="1"/>
    </xf>
    <xf numFmtId="165" fontId="10" fillId="0" borderId="0" xfId="0" applyNumberFormat="1" applyFont="1"/>
    <xf numFmtId="4" fontId="10" fillId="0" borderId="7" xfId="0" applyNumberFormat="1" applyFont="1" applyBorder="1" applyAlignment="1">
      <alignment horizontal="center" vertical="center" wrapText="1"/>
    </xf>
    <xf numFmtId="2" fontId="15" fillId="11" borderId="7" xfId="0" applyNumberFormat="1" applyFont="1" applyFill="1" applyBorder="1" applyAlignment="1">
      <alignment horizontal="center" vertical="center" wrapText="1"/>
    </xf>
    <xf numFmtId="4" fontId="15" fillId="11" borderId="7" xfId="0" applyNumberFormat="1" applyFont="1" applyFill="1" applyBorder="1" applyAlignment="1">
      <alignment horizontal="center" vertical="center" wrapText="1"/>
    </xf>
    <xf numFmtId="4" fontId="10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4" fontId="10" fillId="12" borderId="7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wrapText="1"/>
    </xf>
    <xf numFmtId="3" fontId="13" fillId="0" borderId="0" xfId="0" applyNumberFormat="1" applyFont="1" applyAlignment="1">
      <alignment vertical="top"/>
    </xf>
    <xf numFmtId="3" fontId="13" fillId="0" borderId="0" xfId="0" applyNumberFormat="1" applyFont="1"/>
    <xf numFmtId="3" fontId="15" fillId="0" borderId="10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 horizontal="right" wrapText="1"/>
    </xf>
    <xf numFmtId="3" fontId="10" fillId="0" borderId="0" xfId="0" applyNumberFormat="1" applyFont="1" applyAlignment="1">
      <alignment vertical="top"/>
    </xf>
    <xf numFmtId="3" fontId="10" fillId="0" borderId="0" xfId="0" applyNumberFormat="1" applyFont="1"/>
    <xf numFmtId="165" fontId="15" fillId="8" borderId="11" xfId="0" applyNumberFormat="1" applyFont="1" applyFill="1" applyBorder="1" applyAlignment="1">
      <alignment horizontal="center" vertical="center" wrapText="1"/>
    </xf>
    <xf numFmtId="165" fontId="10" fillId="0" borderId="11" xfId="0" applyNumberFormat="1" applyFont="1" applyBorder="1" applyAlignment="1">
      <alignment horizontal="center" vertical="center" wrapText="1"/>
    </xf>
    <xf numFmtId="165" fontId="10" fillId="9" borderId="11" xfId="0" applyNumberFormat="1" applyFont="1" applyFill="1" applyBorder="1" applyAlignment="1">
      <alignment horizontal="center" vertical="center" wrapText="1"/>
    </xf>
    <xf numFmtId="1" fontId="1" fillId="3" borderId="2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4" fillId="2" borderId="3" xfId="3" applyNumberFormat="1" applyFont="1" applyFill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" fillId="5" borderId="0" xfId="0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vertical="top"/>
    </xf>
    <xf numFmtId="1" fontId="0" fillId="0" borderId="0" xfId="0" applyNumberFormat="1" applyFill="1" applyAlignment="1">
      <alignment vertical="top"/>
    </xf>
    <xf numFmtId="1" fontId="3" fillId="0" borderId="1" xfId="3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vertical="top"/>
    </xf>
    <xf numFmtId="1" fontId="22" fillId="0" borderId="0" xfId="0" applyNumberFormat="1" applyFont="1" applyFill="1" applyAlignment="1">
      <alignment vertical="top"/>
    </xf>
    <xf numFmtId="3" fontId="15" fillId="0" borderId="0" xfId="0" applyNumberFormat="1" applyFont="1" applyAlignment="1">
      <alignment vertical="top"/>
    </xf>
    <xf numFmtId="3" fontId="10" fillId="9" borderId="0" xfId="0" applyNumberFormat="1" applyFont="1" applyFill="1" applyAlignment="1">
      <alignment vertical="top"/>
    </xf>
    <xf numFmtId="3" fontId="22" fillId="0" borderId="0" xfId="0" applyNumberFormat="1" applyFont="1" applyAlignment="1">
      <alignment vertical="top"/>
    </xf>
    <xf numFmtId="3" fontId="10" fillId="9" borderId="15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0" fillId="9" borderId="13" xfId="0" applyNumberFormat="1" applyFont="1" applyFill="1" applyBorder="1" applyAlignment="1">
      <alignment vertical="top"/>
    </xf>
    <xf numFmtId="165" fontId="16" fillId="0" borderId="0" xfId="0" applyNumberFormat="1" applyFont="1" applyFill="1" applyAlignment="1">
      <alignment vertical="top"/>
    </xf>
    <xf numFmtId="165" fontId="7" fillId="0" borderId="1" xfId="3" applyNumberFormat="1" applyFont="1" applyFill="1" applyBorder="1" applyAlignment="1">
      <alignment horizontal="right" wrapText="1"/>
    </xf>
    <xf numFmtId="165" fontId="1" fillId="0" borderId="0" xfId="0" applyNumberFormat="1" applyFont="1" applyFill="1" applyAlignment="1">
      <alignment vertical="top"/>
    </xf>
    <xf numFmtId="165" fontId="8" fillId="0" borderId="1" xfId="3" applyNumberFormat="1" applyFont="1" applyFill="1" applyBorder="1" applyAlignment="1">
      <alignment horizontal="right" wrapText="1"/>
    </xf>
    <xf numFmtId="0" fontId="10" fillId="5" borderId="3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3" fillId="0" borderId="4" xfId="3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0" fontId="19" fillId="0" borderId="0" xfId="0" applyNumberFormat="1" applyFont="1" applyAlignment="1">
      <alignment vertical="top"/>
    </xf>
    <xf numFmtId="0" fontId="19" fillId="0" borderId="0" xfId="0" applyNumberFormat="1" applyFont="1"/>
    <xf numFmtId="0" fontId="10" fillId="0" borderId="0" xfId="0" applyFont="1" applyAlignment="1">
      <alignment vertical="center"/>
    </xf>
    <xf numFmtId="0" fontId="0" fillId="0" borderId="0" xfId="0" quotePrefix="1" applyAlignment="1">
      <alignment vertical="center"/>
    </xf>
    <xf numFmtId="0" fontId="24" fillId="0" borderId="0" xfId="0" applyFont="1" applyAlignment="1">
      <alignment vertical="center"/>
    </xf>
    <xf numFmtId="0" fontId="10" fillId="0" borderId="0" xfId="0" applyFont="1"/>
    <xf numFmtId="0" fontId="25" fillId="0" borderId="0" xfId="0" applyFont="1"/>
    <xf numFmtId="3" fontId="26" fillId="0" borderId="10" xfId="0" applyNumberFormat="1" applyFont="1" applyBorder="1" applyAlignment="1">
      <alignment horizontal="right" wrapText="1"/>
    </xf>
    <xf numFmtId="3" fontId="26" fillId="0" borderId="0" xfId="0" applyNumberFormat="1" applyFont="1" applyAlignment="1">
      <alignment vertical="top"/>
    </xf>
    <xf numFmtId="3" fontId="26" fillId="0" borderId="0" xfId="0" applyNumberFormat="1" applyFont="1"/>
    <xf numFmtId="0" fontId="0" fillId="0" borderId="0" xfId="0" applyFont="1" applyAlignment="1">
      <alignment vertical="top"/>
    </xf>
    <xf numFmtId="0" fontId="27" fillId="0" borderId="0" xfId="0" applyFont="1"/>
    <xf numFmtId="0" fontId="28" fillId="0" borderId="0" xfId="0" applyFont="1" applyAlignment="1">
      <alignment vertical="center"/>
    </xf>
    <xf numFmtId="0" fontId="29" fillId="0" borderId="0" xfId="0" applyFont="1"/>
    <xf numFmtId="4" fontId="29" fillId="0" borderId="0" xfId="0" applyNumberFormat="1" applyFont="1" applyAlignment="1">
      <alignment vertical="top"/>
    </xf>
    <xf numFmtId="1" fontId="0" fillId="0" borderId="0" xfId="0" applyNumberFormat="1"/>
    <xf numFmtId="1" fontId="0" fillId="0" borderId="0" xfId="0" applyNumberFormat="1" applyFill="1" applyBorder="1" applyAlignment="1">
      <alignment vertical="top"/>
    </xf>
    <xf numFmtId="2" fontId="15" fillId="1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5" fillId="1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" fontId="15" fillId="7" borderId="0" xfId="0" applyNumberFormat="1" applyFont="1" applyFill="1" applyBorder="1" applyAlignment="1">
      <alignment horizontal="center" vertical="center" wrapText="1"/>
    </xf>
    <xf numFmtId="4" fontId="10" fillId="7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 wrapText="1"/>
    </xf>
    <xf numFmtId="165" fontId="15" fillId="10" borderId="0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 wrapText="1"/>
    </xf>
    <xf numFmtId="165" fontId="15" fillId="7" borderId="0" xfId="0" applyNumberFormat="1" applyFont="1" applyFill="1" applyBorder="1" applyAlignment="1">
      <alignment horizontal="center" vertical="center" wrapText="1"/>
    </xf>
    <xf numFmtId="165" fontId="10" fillId="7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4" fontId="1" fillId="7" borderId="0" xfId="0" applyNumberFormat="1" applyFont="1" applyFill="1" applyBorder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  <xf numFmtId="4" fontId="1" fillId="4" borderId="0" xfId="0" applyNumberFormat="1" applyFont="1" applyFill="1" applyBorder="1" applyAlignment="1">
      <alignment horizontal="center" vertical="center" wrapText="1"/>
    </xf>
    <xf numFmtId="4" fontId="4" fillId="2" borderId="0" xfId="3" applyNumberFormat="1" applyFont="1" applyFill="1" applyBorder="1" applyAlignment="1">
      <alignment horizontal="center" vertical="center" wrapText="1"/>
    </xf>
    <xf numFmtId="4" fontId="11" fillId="6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wrapText="1"/>
    </xf>
    <xf numFmtId="0" fontId="0" fillId="0" borderId="4" xfId="0" applyBorder="1" applyAlignment="1">
      <alignment vertical="top"/>
    </xf>
    <xf numFmtId="0" fontId="1" fillId="7" borderId="0" xfId="0" applyFont="1" applyFill="1" applyBorder="1" applyAlignment="1">
      <alignment horizontal="center" vertical="center" wrapText="1"/>
    </xf>
    <xf numFmtId="4" fontId="1" fillId="8" borderId="0" xfId="0" applyNumberFormat="1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4" fontId="10" fillId="9" borderId="0" xfId="0" applyNumberFormat="1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horizontal="right" wrapText="1"/>
    </xf>
    <xf numFmtId="1" fontId="3" fillId="0" borderId="10" xfId="3" applyNumberFormat="1" applyFont="1" applyFill="1" applyBorder="1" applyAlignment="1">
      <alignment horizontal="right" wrapText="1"/>
    </xf>
    <xf numFmtId="4" fontId="15" fillId="10" borderId="7" xfId="0" applyNumberFormat="1" applyFont="1" applyFill="1" applyBorder="1" applyAlignment="1">
      <alignment horizontal="center" vertical="center" wrapText="1"/>
    </xf>
    <xf numFmtId="4" fontId="15" fillId="7" borderId="7" xfId="0" applyNumberFormat="1" applyFont="1" applyFill="1" applyBorder="1" applyAlignment="1">
      <alignment horizontal="center" vertical="center" wrapText="1"/>
    </xf>
    <xf numFmtId="4" fontId="10" fillId="7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15" fillId="0" borderId="0" xfId="0" applyFont="1" applyBorder="1" applyAlignment="1">
      <alignment vertical="top"/>
    </xf>
    <xf numFmtId="4" fontId="16" fillId="0" borderId="0" xfId="0" applyNumberFormat="1" applyFont="1"/>
    <xf numFmtId="3" fontId="0" fillId="0" borderId="0" xfId="0" applyNumberFormat="1"/>
    <xf numFmtId="3" fontId="18" fillId="0" borderId="0" xfId="0" applyNumberFormat="1" applyFont="1"/>
    <xf numFmtId="0" fontId="17" fillId="0" borderId="7" xfId="0" applyFont="1" applyBorder="1" applyAlignment="1">
      <alignment horizontal="center" vertical="center" wrapText="1"/>
    </xf>
    <xf numFmtId="165" fontId="15" fillId="13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Border="1" applyAlignment="1">
      <alignment horizontal="center" vertical="center" wrapText="1"/>
    </xf>
    <xf numFmtId="165" fontId="10" fillId="12" borderId="7" xfId="0" applyNumberFormat="1" applyFont="1" applyFill="1" applyBorder="1" applyAlignment="1">
      <alignment horizontal="center" vertical="center" wrapText="1"/>
    </xf>
    <xf numFmtId="165" fontId="15" fillId="10" borderId="7" xfId="0" applyNumberFormat="1" applyFont="1" applyFill="1" applyBorder="1" applyAlignment="1">
      <alignment horizontal="center" vertical="center" wrapText="1"/>
    </xf>
    <xf numFmtId="165" fontId="15" fillId="7" borderId="7" xfId="0" applyNumberFormat="1" applyFont="1" applyFill="1" applyBorder="1" applyAlignment="1">
      <alignment horizontal="center" vertical="center" wrapText="1"/>
    </xf>
    <xf numFmtId="165" fontId="10" fillId="7" borderId="7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4" fontId="1" fillId="7" borderId="8" xfId="0" applyNumberFormat="1" applyFont="1" applyFill="1" applyBorder="1" applyAlignment="1">
      <alignment horizontal="center" vertical="center" wrapText="1"/>
    </xf>
    <xf numFmtId="4" fontId="1" fillId="8" borderId="8" xfId="0" applyNumberFormat="1" applyFont="1" applyFill="1" applyBorder="1" applyAlignment="1">
      <alignment horizontal="center" vertical="center" wrapText="1"/>
    </xf>
    <xf numFmtId="4" fontId="18" fillId="7" borderId="8" xfId="0" applyNumberFormat="1" applyFont="1" applyFill="1" applyBorder="1" applyAlignment="1">
      <alignment horizontal="center" vertical="center" wrapText="1"/>
    </xf>
    <xf numFmtId="4" fontId="13" fillId="9" borderId="8" xfId="0" applyNumberFormat="1" applyFont="1" applyFill="1" applyBorder="1" applyAlignment="1">
      <alignment horizontal="center" vertical="center" wrapText="1"/>
    </xf>
    <xf numFmtId="4" fontId="15" fillId="7" borderId="8" xfId="0" applyNumberFormat="1" applyFont="1" applyFill="1" applyBorder="1" applyAlignment="1">
      <alignment horizontal="center" vertical="center" wrapText="1"/>
    </xf>
    <xf numFmtId="4" fontId="10" fillId="9" borderId="8" xfId="0" applyNumberFormat="1" applyFont="1" applyFill="1" applyBorder="1" applyAlignment="1">
      <alignment horizontal="center" vertical="center" wrapText="1"/>
    </xf>
    <xf numFmtId="4" fontId="1" fillId="3" borderId="8" xfId="0" applyNumberFormat="1" applyFont="1" applyFill="1" applyBorder="1" applyAlignment="1">
      <alignment horizontal="center" vertical="center" wrapText="1"/>
    </xf>
    <xf numFmtId="4" fontId="1" fillId="4" borderId="8" xfId="0" applyNumberFormat="1" applyFont="1" applyFill="1" applyBorder="1" applyAlignment="1">
      <alignment horizontal="center" vertical="center" wrapText="1"/>
    </xf>
    <xf numFmtId="4" fontId="7" fillId="2" borderId="8" xfId="3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2" fontId="15" fillId="13" borderId="7" xfId="0" applyNumberFormat="1" applyFont="1" applyFill="1" applyBorder="1" applyAlignment="1">
      <alignment horizontal="center" vertical="center" wrapText="1"/>
    </xf>
    <xf numFmtId="4" fontId="15" fillId="13" borderId="7" xfId="0" applyNumberFormat="1" applyFont="1" applyFill="1" applyBorder="1" applyAlignment="1">
      <alignment horizontal="center" vertical="center" wrapText="1"/>
    </xf>
    <xf numFmtId="165" fontId="15" fillId="8" borderId="7" xfId="0" applyNumberFormat="1" applyFont="1" applyFill="1" applyBorder="1" applyAlignment="1">
      <alignment horizontal="center" vertical="center" wrapText="1"/>
    </xf>
    <xf numFmtId="165" fontId="10" fillId="9" borderId="7" xfId="0" applyNumberFormat="1" applyFont="1" applyFill="1" applyBorder="1" applyAlignment="1">
      <alignment horizontal="center" vertical="center" wrapText="1"/>
    </xf>
    <xf numFmtId="0" fontId="30" fillId="0" borderId="0" xfId="0" applyFont="1"/>
    <xf numFmtId="0" fontId="16" fillId="0" borderId="0" xfId="0" applyFont="1" applyAlignment="1">
      <alignment vertical="top"/>
    </xf>
  </cellXfs>
  <cellStyles count="4">
    <cellStyle name="Normal" xfId="0" builtinId="0"/>
    <cellStyle name="Normal_CNB2" xfId="1"/>
    <cellStyle name="Normal_DELEGATIONS_CONSOMMATIONS_RN_20" xfId="2"/>
    <cellStyle name="Normal_Liste des envelopp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1"/>
  <sheetViews>
    <sheetView tabSelected="1" workbookViewId="0">
      <selection activeCell="H10" sqref="H10"/>
    </sheetView>
  </sheetViews>
  <sheetFormatPr baseColWidth="10" defaultColWidth="11.42578125" defaultRowHeight="15" x14ac:dyDescent="0.25"/>
  <cols>
    <col min="3" max="3" width="21.42578125" customWidth="1"/>
    <col min="6" max="6" width="12.42578125" bestFit="1" customWidth="1"/>
    <col min="9" max="9" width="13.85546875" customWidth="1"/>
    <col min="10" max="10" width="19.140625" customWidth="1"/>
    <col min="11" max="11" width="12.140625" customWidth="1"/>
  </cols>
  <sheetData>
    <row r="2" spans="2:14" ht="18.75" x14ac:dyDescent="0.3">
      <c r="B2" s="18" t="s">
        <v>293</v>
      </c>
    </row>
    <row r="5" spans="2:14" x14ac:dyDescent="0.25">
      <c r="B5" s="53" t="s">
        <v>285</v>
      </c>
      <c r="C5" s="53"/>
      <c r="D5" s="101"/>
      <c r="E5" s="101"/>
      <c r="F5" s="101"/>
      <c r="G5" s="53"/>
      <c r="H5" s="101"/>
      <c r="I5" s="63" t="s">
        <v>302</v>
      </c>
      <c r="J5" s="63"/>
      <c r="K5" s="64"/>
      <c r="L5" s="64"/>
    </row>
    <row r="6" spans="2:14" x14ac:dyDescent="0.25">
      <c r="B6" s="53"/>
      <c r="C6" s="102" t="s">
        <v>281</v>
      </c>
      <c r="D6" s="102"/>
      <c r="E6" s="103"/>
      <c r="F6" s="103"/>
      <c r="G6" s="102"/>
      <c r="H6" s="103"/>
      <c r="I6" s="63"/>
      <c r="J6" s="102" t="s">
        <v>290</v>
      </c>
      <c r="K6" s="102"/>
      <c r="L6" s="103"/>
    </row>
    <row r="7" spans="2:14" x14ac:dyDescent="0.25">
      <c r="B7" s="53"/>
      <c r="C7" s="102"/>
      <c r="D7" s="102" t="s">
        <v>282</v>
      </c>
      <c r="E7" s="103"/>
      <c r="F7" s="103"/>
      <c r="G7" s="102"/>
      <c r="H7" s="103"/>
      <c r="I7" s="63"/>
      <c r="J7" s="102"/>
      <c r="K7" s="102" t="s">
        <v>297</v>
      </c>
      <c r="L7" s="102"/>
      <c r="M7" s="102"/>
    </row>
    <row r="8" spans="2:14" x14ac:dyDescent="0.25">
      <c r="B8" s="53"/>
      <c r="C8" s="102"/>
      <c r="D8" s="103" t="s">
        <v>283</v>
      </c>
      <c r="E8" s="103"/>
      <c r="F8" s="103"/>
      <c r="G8" s="102"/>
      <c r="H8" s="103"/>
      <c r="I8" s="63"/>
      <c r="J8" s="102"/>
      <c r="K8" s="103" t="s">
        <v>291</v>
      </c>
      <c r="L8" s="103"/>
      <c r="M8" s="103"/>
    </row>
    <row r="9" spans="2:14" x14ac:dyDescent="0.25">
      <c r="B9" s="53"/>
      <c r="C9" s="53"/>
      <c r="D9" s="101"/>
      <c r="E9" s="101"/>
      <c r="F9" s="101"/>
      <c r="G9" s="53"/>
      <c r="H9" s="101"/>
      <c r="I9" s="63"/>
      <c r="J9" s="63"/>
      <c r="K9" s="64"/>
      <c r="L9" s="64"/>
    </row>
    <row r="10" spans="2:14" x14ac:dyDescent="0.25">
      <c r="B10" s="53"/>
      <c r="C10" s="104" t="s">
        <v>284</v>
      </c>
      <c r="D10" s="65"/>
      <c r="E10" s="101"/>
      <c r="F10" s="101"/>
      <c r="G10" s="53"/>
      <c r="H10" s="101"/>
      <c r="I10" s="63"/>
      <c r="J10" s="104" t="s">
        <v>296</v>
      </c>
      <c r="K10" s="104"/>
      <c r="L10" s="64"/>
    </row>
    <row r="11" spans="2:14" x14ac:dyDescent="0.25">
      <c r="B11" s="53"/>
      <c r="C11" s="53"/>
      <c r="D11" s="188" t="s">
        <v>311</v>
      </c>
      <c r="E11" s="101"/>
      <c r="F11" s="101"/>
      <c r="G11" s="53"/>
      <c r="H11" s="101"/>
      <c r="I11" s="63"/>
      <c r="J11" s="63"/>
      <c r="K11" s="65" t="s">
        <v>298</v>
      </c>
      <c r="L11" s="65"/>
      <c r="M11" s="65"/>
      <c r="N11" s="65"/>
    </row>
    <row r="12" spans="2:14" x14ac:dyDescent="0.25">
      <c r="B12" s="53"/>
      <c r="C12" s="53"/>
      <c r="D12" s="188" t="s">
        <v>312</v>
      </c>
      <c r="E12" s="101"/>
      <c r="F12" s="101"/>
      <c r="G12" s="53"/>
      <c r="H12" s="101"/>
      <c r="I12" s="63"/>
      <c r="J12" s="63"/>
      <c r="K12" s="65" t="s">
        <v>299</v>
      </c>
      <c r="L12" s="65"/>
      <c r="M12" s="65"/>
      <c r="N12" s="65"/>
    </row>
    <row r="13" spans="2:14" x14ac:dyDescent="0.25">
      <c r="B13" s="4"/>
      <c r="C13" s="4"/>
      <c r="D13" s="5"/>
      <c r="E13" s="5"/>
      <c r="F13" s="5"/>
      <c r="G13" s="4"/>
      <c r="H13" s="5"/>
      <c r="I13" s="29"/>
      <c r="J13" s="29"/>
      <c r="K13" s="30"/>
      <c r="L13" s="30"/>
    </row>
    <row r="14" spans="2:14" x14ac:dyDescent="0.25">
      <c r="B14" s="4"/>
      <c r="C14" s="4"/>
      <c r="D14" s="5"/>
      <c r="E14" s="5"/>
      <c r="F14" s="5"/>
      <c r="G14" s="4"/>
      <c r="H14" s="5"/>
      <c r="I14" s="29"/>
      <c r="J14" s="29"/>
      <c r="K14" s="30"/>
      <c r="L14" s="30"/>
    </row>
    <row r="15" spans="2:14" x14ac:dyDescent="0.25">
      <c r="B15" s="248" t="s">
        <v>286</v>
      </c>
      <c r="C15" s="248"/>
      <c r="D15" s="112">
        <v>84598822</v>
      </c>
      <c r="E15" s="5"/>
      <c r="F15" s="5"/>
      <c r="G15" s="4"/>
      <c r="H15" s="5"/>
      <c r="I15" s="63" t="s">
        <v>286</v>
      </c>
      <c r="J15" s="63"/>
      <c r="K15" s="116">
        <v>92844037</v>
      </c>
      <c r="L15" s="116"/>
    </row>
    <row r="16" spans="2:14" x14ac:dyDescent="0.25">
      <c r="B16" s="53"/>
      <c r="C16" s="53"/>
      <c r="D16" s="112"/>
      <c r="E16" s="5"/>
      <c r="F16" s="5"/>
      <c r="G16" s="4"/>
      <c r="H16" s="5"/>
      <c r="I16" s="63"/>
      <c r="J16" s="63"/>
      <c r="K16" s="116"/>
      <c r="L16" s="116"/>
    </row>
    <row r="17" spans="2:16" x14ac:dyDescent="0.25">
      <c r="B17" s="53" t="s">
        <v>287</v>
      </c>
      <c r="C17" s="53"/>
      <c r="D17" s="112">
        <v>85451110.118209973</v>
      </c>
      <c r="E17" s="5"/>
      <c r="F17" s="5"/>
      <c r="G17" s="4"/>
      <c r="H17" s="5"/>
      <c r="I17" s="63" t="s">
        <v>287</v>
      </c>
      <c r="J17" s="63"/>
      <c r="K17" s="116">
        <v>90604745.906029925</v>
      </c>
      <c r="L17" s="116"/>
    </row>
    <row r="18" spans="2:16" x14ac:dyDescent="0.25">
      <c r="B18" s="53"/>
      <c r="C18" s="53"/>
      <c r="D18" s="112"/>
      <c r="E18" s="5"/>
      <c r="F18" s="5"/>
      <c r="G18" s="4"/>
      <c r="H18" s="5"/>
      <c r="I18" s="63"/>
      <c r="J18" s="63"/>
      <c r="K18" s="116"/>
      <c r="L18" s="116"/>
    </row>
    <row r="19" spans="2:16" x14ac:dyDescent="0.25">
      <c r="B19" s="53" t="s">
        <v>288</v>
      </c>
      <c r="C19" s="53"/>
      <c r="D19" s="112">
        <v>85117512</v>
      </c>
      <c r="E19" s="5"/>
      <c r="F19" s="5"/>
      <c r="G19" s="4"/>
      <c r="H19" s="5"/>
      <c r="I19" s="63" t="s">
        <v>288</v>
      </c>
      <c r="J19" s="63"/>
      <c r="K19" s="116">
        <v>91196714</v>
      </c>
      <c r="L19" s="116"/>
    </row>
    <row r="20" spans="2:16" x14ac:dyDescent="0.25">
      <c r="B20" s="53"/>
      <c r="C20" s="53"/>
      <c r="D20" s="112"/>
      <c r="E20" s="5"/>
      <c r="F20" s="5"/>
      <c r="G20" s="4"/>
      <c r="H20" s="5"/>
      <c r="I20" s="63"/>
      <c r="J20" s="63"/>
      <c r="K20" s="116"/>
      <c r="L20" s="116"/>
    </row>
    <row r="21" spans="2:16" x14ac:dyDescent="0.25">
      <c r="B21" s="53" t="s">
        <v>289</v>
      </c>
      <c r="C21" s="53"/>
      <c r="D21" s="112">
        <v>81951593.880160078</v>
      </c>
      <c r="E21" s="5"/>
      <c r="F21" s="5"/>
      <c r="G21" s="4"/>
      <c r="H21" s="5"/>
      <c r="I21" s="63" t="s">
        <v>289</v>
      </c>
      <c r="J21" s="63"/>
      <c r="K21" s="116">
        <v>89527684.465510011</v>
      </c>
      <c r="L21" s="116"/>
    </row>
    <row r="22" spans="2:16" x14ac:dyDescent="0.25">
      <c r="B22" s="53"/>
      <c r="C22" s="53"/>
      <c r="D22" s="112"/>
      <c r="E22" s="5"/>
      <c r="F22" s="5"/>
      <c r="G22" s="4"/>
      <c r="H22" s="5"/>
      <c r="I22" s="63"/>
      <c r="J22" s="63"/>
      <c r="K22" s="116"/>
      <c r="L22" s="116"/>
    </row>
    <row r="23" spans="2:16" x14ac:dyDescent="0.25">
      <c r="B23" s="53" t="s">
        <v>292</v>
      </c>
      <c r="C23" s="53"/>
      <c r="D23" s="112">
        <v>81559724.916960016</v>
      </c>
      <c r="E23" s="5"/>
      <c r="F23" s="5"/>
      <c r="G23" s="4"/>
      <c r="H23" s="5"/>
      <c r="I23" s="63" t="s">
        <v>292</v>
      </c>
      <c r="J23" s="63"/>
      <c r="K23" s="115">
        <v>89647401</v>
      </c>
      <c r="L23" s="115"/>
    </row>
    <row r="26" spans="2:16" x14ac:dyDescent="0.25">
      <c r="D26" s="46"/>
      <c r="F26" s="45"/>
    </row>
    <row r="28" spans="2:16" x14ac:dyDescent="0.25">
      <c r="D28" s="46"/>
      <c r="F28" s="45"/>
    </row>
    <row r="31" spans="2:16" x14ac:dyDescent="0.25">
      <c r="G31" s="113"/>
      <c r="H31" s="113"/>
      <c r="I31" s="113"/>
      <c r="J31" s="113"/>
      <c r="K31" s="113"/>
      <c r="L31" s="114"/>
      <c r="M31" s="113"/>
      <c r="N31" s="113"/>
      <c r="O31" s="114"/>
      <c r="P31" s="113"/>
    </row>
  </sheetData>
  <mergeCells count="1">
    <mergeCell ref="B15:C15"/>
  </mergeCells>
  <pageMargins left="0.75" right="0.75" top="1" bottom="1" header="0.5" footer="0.5"/>
  <pageSetup paperSize="9"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"/>
  <sheetViews>
    <sheetView topLeftCell="B38" workbookViewId="0">
      <selection activeCell="A76" sqref="A76:IV76"/>
    </sheetView>
  </sheetViews>
  <sheetFormatPr baseColWidth="10" defaultColWidth="11.42578125" defaultRowHeight="15" x14ac:dyDescent="0.25"/>
  <cols>
    <col min="1" max="1" width="6.28515625" customWidth="1"/>
    <col min="2" max="2" width="16.42578125" customWidth="1"/>
    <col min="3" max="11" width="16.42578125" style="78" customWidth="1"/>
  </cols>
  <sheetData>
    <row r="2" spans="1:11" ht="18.75" x14ac:dyDescent="0.3">
      <c r="B2" s="18" t="s">
        <v>278</v>
      </c>
    </row>
    <row r="4" spans="1:11" x14ac:dyDescent="0.25">
      <c r="B4" s="39"/>
      <c r="C4" s="80"/>
      <c r="D4" s="81"/>
      <c r="E4" s="80"/>
      <c r="F4" s="82"/>
    </row>
    <row r="5" spans="1:11" ht="41.1" customHeight="1" x14ac:dyDescent="0.25">
      <c r="B5" s="73" t="s">
        <v>221</v>
      </c>
      <c r="C5" s="229" t="s">
        <v>222</v>
      </c>
      <c r="D5" s="229" t="s">
        <v>223</v>
      </c>
      <c r="E5" s="227" t="s">
        <v>224</v>
      </c>
      <c r="F5" s="229" t="s">
        <v>225</v>
      </c>
      <c r="G5" s="227" t="s">
        <v>235</v>
      </c>
      <c r="H5" s="230" t="s">
        <v>226</v>
      </c>
      <c r="I5" s="231" t="s">
        <v>237</v>
      </c>
      <c r="J5" s="230" t="s">
        <v>227</v>
      </c>
      <c r="K5" s="227" t="s">
        <v>236</v>
      </c>
    </row>
    <row r="6" spans="1:11" x14ac:dyDescent="0.25">
      <c r="B6" s="191"/>
      <c r="C6" s="198"/>
      <c r="D6" s="198"/>
      <c r="E6" s="199"/>
      <c r="F6" s="198"/>
      <c r="G6" s="83"/>
      <c r="H6" s="200"/>
      <c r="I6" s="201"/>
      <c r="J6" s="200"/>
      <c r="K6" s="83"/>
    </row>
    <row r="7" spans="1:11" x14ac:dyDescent="0.25">
      <c r="A7">
        <v>1</v>
      </c>
      <c r="B7" s="44" t="s">
        <v>130</v>
      </c>
      <c r="C7" s="84">
        <v>5657763</v>
      </c>
      <c r="D7" s="84">
        <v>5134063.5199999996</v>
      </c>
      <c r="E7" s="85">
        <v>523699.48</v>
      </c>
      <c r="F7" s="84">
        <v>5220000</v>
      </c>
      <c r="G7" s="86">
        <v>85936.48</v>
      </c>
      <c r="H7" s="84">
        <v>5067293.83</v>
      </c>
      <c r="I7" s="85">
        <v>-66769.69</v>
      </c>
      <c r="J7" s="84">
        <v>5205931.96</v>
      </c>
      <c r="K7" s="86">
        <v>138638.12</v>
      </c>
    </row>
    <row r="8" spans="1:11" x14ac:dyDescent="0.25">
      <c r="A8">
        <f>SUM(A7)+1</f>
        <v>2</v>
      </c>
      <c r="B8" s="44" t="s">
        <v>36</v>
      </c>
      <c r="C8" s="84">
        <v>2933748</v>
      </c>
      <c r="D8" s="84">
        <v>2699143.65</v>
      </c>
      <c r="E8" s="85">
        <v>234604.35</v>
      </c>
      <c r="F8" s="84">
        <v>2760000</v>
      </c>
      <c r="G8" s="86">
        <v>60856.35</v>
      </c>
      <c r="H8" s="84">
        <v>2670422.3199999998</v>
      </c>
      <c r="I8" s="85">
        <v>-28721.33</v>
      </c>
      <c r="J8" s="84">
        <v>2765323.95</v>
      </c>
      <c r="K8" s="86">
        <v>94901.63</v>
      </c>
    </row>
    <row r="9" spans="1:11" x14ac:dyDescent="0.25">
      <c r="A9">
        <f t="shared" ref="A9:A67" si="0">SUM(A8)+1</f>
        <v>3</v>
      </c>
      <c r="B9" s="44" t="s">
        <v>125</v>
      </c>
      <c r="C9" s="84">
        <v>2367919</v>
      </c>
      <c r="D9" s="84">
        <v>2090354.43</v>
      </c>
      <c r="E9" s="85">
        <v>277564.57</v>
      </c>
      <c r="F9" s="84">
        <v>2120000</v>
      </c>
      <c r="G9" s="86">
        <v>29645.57</v>
      </c>
      <c r="H9" s="84">
        <v>2036625.39</v>
      </c>
      <c r="I9" s="85">
        <v>-53729.04</v>
      </c>
      <c r="J9" s="84">
        <v>2099540.89</v>
      </c>
      <c r="K9" s="86">
        <v>62915.5</v>
      </c>
    </row>
    <row r="10" spans="1:11" x14ac:dyDescent="0.25">
      <c r="A10">
        <f t="shared" si="0"/>
        <v>4</v>
      </c>
      <c r="B10" s="44" t="s">
        <v>168</v>
      </c>
      <c r="C10" s="84">
        <v>696398</v>
      </c>
      <c r="D10" s="84">
        <v>701345.64</v>
      </c>
      <c r="E10" s="85">
        <v>-4947.6400000000003</v>
      </c>
      <c r="F10" s="84">
        <v>710000</v>
      </c>
      <c r="G10" s="86">
        <v>8654.36</v>
      </c>
      <c r="H10" s="84">
        <v>678393.93</v>
      </c>
      <c r="I10" s="85">
        <v>-22951.71</v>
      </c>
      <c r="J10" s="84">
        <v>707281.01</v>
      </c>
      <c r="K10" s="86">
        <v>28887.08</v>
      </c>
    </row>
    <row r="11" spans="1:11" x14ac:dyDescent="0.25">
      <c r="A11">
        <f t="shared" si="0"/>
        <v>5</v>
      </c>
      <c r="B11" s="44" t="s">
        <v>85</v>
      </c>
      <c r="C11" s="84">
        <v>669375</v>
      </c>
      <c r="D11" s="84">
        <v>629282.88</v>
      </c>
      <c r="E11" s="85">
        <v>40092.120000000003</v>
      </c>
      <c r="F11" s="84">
        <v>650000</v>
      </c>
      <c r="G11" s="86">
        <v>20717.12</v>
      </c>
      <c r="H11" s="84">
        <v>602364.93000000005</v>
      </c>
      <c r="I11" s="85">
        <v>-26917.95</v>
      </c>
      <c r="J11" s="84">
        <v>629781.07999999996</v>
      </c>
      <c r="K11" s="86">
        <v>27416.16</v>
      </c>
    </row>
    <row r="12" spans="1:11" x14ac:dyDescent="0.25">
      <c r="A12">
        <f t="shared" si="0"/>
        <v>6</v>
      </c>
      <c r="B12" s="44" t="s">
        <v>11</v>
      </c>
      <c r="C12" s="84">
        <v>2842945</v>
      </c>
      <c r="D12" s="84">
        <v>2752943.54</v>
      </c>
      <c r="E12" s="85">
        <v>90001.46</v>
      </c>
      <c r="F12" s="84">
        <v>2780000</v>
      </c>
      <c r="G12" s="86">
        <v>27056.46</v>
      </c>
      <c r="H12" s="84">
        <v>2759839.07</v>
      </c>
      <c r="I12" s="85">
        <v>6895.53</v>
      </c>
      <c r="J12" s="84">
        <v>2782776.32</v>
      </c>
      <c r="K12" s="86">
        <v>22937.25</v>
      </c>
    </row>
    <row r="13" spans="1:11" x14ac:dyDescent="0.25">
      <c r="A13">
        <f t="shared" si="0"/>
        <v>7</v>
      </c>
      <c r="B13" s="44" t="s">
        <v>204</v>
      </c>
      <c r="C13" s="84">
        <v>586779</v>
      </c>
      <c r="D13" s="84">
        <v>598415.71</v>
      </c>
      <c r="E13" s="85">
        <v>-11636.71</v>
      </c>
      <c r="F13" s="84">
        <v>600000</v>
      </c>
      <c r="G13" s="86">
        <v>1584.29</v>
      </c>
      <c r="H13" s="84">
        <v>575953.44999999995</v>
      </c>
      <c r="I13" s="85">
        <v>-22462.26</v>
      </c>
      <c r="J13" s="84">
        <v>597431.39</v>
      </c>
      <c r="K13" s="86">
        <v>21477.94</v>
      </c>
    </row>
    <row r="14" spans="1:11" x14ac:dyDescent="0.25">
      <c r="A14">
        <f t="shared" si="0"/>
        <v>8</v>
      </c>
      <c r="B14" s="44" t="s">
        <v>72</v>
      </c>
      <c r="C14" s="84">
        <v>644898</v>
      </c>
      <c r="D14" s="84">
        <v>571413.26</v>
      </c>
      <c r="E14" s="85">
        <v>73484.740000000005</v>
      </c>
      <c r="F14" s="84">
        <v>580000</v>
      </c>
      <c r="G14" s="86">
        <v>8586.74</v>
      </c>
      <c r="H14" s="84">
        <v>463924.42</v>
      </c>
      <c r="I14" s="85">
        <v>-107488.84</v>
      </c>
      <c r="J14" s="84">
        <v>483587.93</v>
      </c>
      <c r="K14" s="86">
        <v>19663.509999999998</v>
      </c>
    </row>
    <row r="15" spans="1:11" x14ac:dyDescent="0.25">
      <c r="A15">
        <f t="shared" si="0"/>
        <v>9</v>
      </c>
      <c r="B15" s="44" t="s">
        <v>166</v>
      </c>
      <c r="C15" s="84">
        <v>1351984</v>
      </c>
      <c r="D15" s="84">
        <v>1369116.06</v>
      </c>
      <c r="E15" s="85">
        <v>-17132.060000000001</v>
      </c>
      <c r="F15" s="84">
        <v>1360000</v>
      </c>
      <c r="G15" s="86">
        <v>-9116.06</v>
      </c>
      <c r="H15" s="84">
        <v>1329048.58</v>
      </c>
      <c r="I15" s="85">
        <v>-40067.480000000003</v>
      </c>
      <c r="J15" s="84">
        <v>1348547.44</v>
      </c>
      <c r="K15" s="86">
        <v>19498.86</v>
      </c>
    </row>
    <row r="16" spans="1:11" x14ac:dyDescent="0.25">
      <c r="A16">
        <f t="shared" si="0"/>
        <v>10</v>
      </c>
      <c r="B16" s="44" t="s">
        <v>201</v>
      </c>
      <c r="C16" s="84">
        <v>1229413</v>
      </c>
      <c r="D16" s="84">
        <v>1170826.6100000001</v>
      </c>
      <c r="E16" s="85">
        <v>58586.39</v>
      </c>
      <c r="F16" s="84">
        <v>1185000</v>
      </c>
      <c r="G16" s="86">
        <v>14173.39</v>
      </c>
      <c r="H16" s="84">
        <v>1144198.21</v>
      </c>
      <c r="I16" s="85">
        <v>-26628.400000000001</v>
      </c>
      <c r="J16" s="84">
        <v>1162162.3799999999</v>
      </c>
      <c r="K16" s="86">
        <v>17964.169999999998</v>
      </c>
    </row>
    <row r="17" spans="1:11" x14ac:dyDescent="0.25">
      <c r="A17">
        <f t="shared" si="0"/>
        <v>11</v>
      </c>
      <c r="B17" s="44" t="s">
        <v>59</v>
      </c>
      <c r="C17" s="84">
        <v>163739</v>
      </c>
      <c r="D17" s="84">
        <v>217302.05</v>
      </c>
      <c r="E17" s="85">
        <v>-53563.05</v>
      </c>
      <c r="F17" s="84">
        <v>205000</v>
      </c>
      <c r="G17" s="86">
        <v>-12302.05</v>
      </c>
      <c r="H17" s="84">
        <v>174225.03</v>
      </c>
      <c r="I17" s="85">
        <v>-43077.02</v>
      </c>
      <c r="J17" s="84">
        <v>192161.08</v>
      </c>
      <c r="K17" s="86">
        <v>17936.05</v>
      </c>
    </row>
    <row r="18" spans="1:11" x14ac:dyDescent="0.25">
      <c r="A18">
        <f t="shared" si="0"/>
        <v>12</v>
      </c>
      <c r="B18" s="44" t="s">
        <v>86</v>
      </c>
      <c r="C18" s="84">
        <v>145364</v>
      </c>
      <c r="D18" s="84">
        <v>135215.5</v>
      </c>
      <c r="E18" s="85">
        <v>10148.5</v>
      </c>
      <c r="F18" s="84">
        <v>146000</v>
      </c>
      <c r="G18" s="86">
        <v>10784.5</v>
      </c>
      <c r="H18" s="84">
        <v>144640.10999999999</v>
      </c>
      <c r="I18" s="85">
        <v>9424.61</v>
      </c>
      <c r="J18" s="84">
        <v>162400.59</v>
      </c>
      <c r="K18" s="86">
        <v>17760.48</v>
      </c>
    </row>
    <row r="19" spans="1:11" x14ac:dyDescent="0.25">
      <c r="A19">
        <f t="shared" si="0"/>
        <v>13</v>
      </c>
      <c r="B19" s="44" t="s">
        <v>141</v>
      </c>
      <c r="C19" s="84">
        <v>942751</v>
      </c>
      <c r="D19" s="84">
        <v>855335.1</v>
      </c>
      <c r="E19" s="85">
        <v>87415.9</v>
      </c>
      <c r="F19" s="84">
        <v>866000</v>
      </c>
      <c r="G19" s="86">
        <v>10664.9</v>
      </c>
      <c r="H19" s="84">
        <v>874114.45</v>
      </c>
      <c r="I19" s="85">
        <v>18779.349999999999</v>
      </c>
      <c r="J19" s="84">
        <v>890783.81</v>
      </c>
      <c r="K19" s="86">
        <v>16669.36</v>
      </c>
    </row>
    <row r="20" spans="1:11" x14ac:dyDescent="0.25">
      <c r="A20">
        <f t="shared" si="0"/>
        <v>14</v>
      </c>
      <c r="B20" s="44" t="s">
        <v>68</v>
      </c>
      <c r="C20" s="84">
        <v>193464</v>
      </c>
      <c r="D20" s="84">
        <v>189110.03</v>
      </c>
      <c r="E20" s="85">
        <v>4353.97</v>
      </c>
      <c r="F20" s="84">
        <v>192000</v>
      </c>
      <c r="G20" s="86">
        <v>2889.97</v>
      </c>
      <c r="H20" s="84">
        <v>170590.02</v>
      </c>
      <c r="I20" s="85">
        <v>-18520.009999999998</v>
      </c>
      <c r="J20" s="84">
        <v>185946.25</v>
      </c>
      <c r="K20" s="86">
        <v>15356.23</v>
      </c>
    </row>
    <row r="21" spans="1:11" x14ac:dyDescent="0.25">
      <c r="A21">
        <f t="shared" si="0"/>
        <v>15</v>
      </c>
      <c r="B21" s="44" t="s">
        <v>28</v>
      </c>
      <c r="C21" s="84">
        <v>1446243</v>
      </c>
      <c r="D21" s="84">
        <v>1287459.6200000001</v>
      </c>
      <c r="E21" s="85">
        <v>158783.38</v>
      </c>
      <c r="F21" s="84">
        <v>1307000</v>
      </c>
      <c r="G21" s="86">
        <v>19540.38</v>
      </c>
      <c r="H21" s="84">
        <v>1293145.7</v>
      </c>
      <c r="I21" s="85">
        <v>5686.08</v>
      </c>
      <c r="J21" s="84">
        <v>1308005.43</v>
      </c>
      <c r="K21" s="86">
        <v>14859.73</v>
      </c>
    </row>
    <row r="22" spans="1:11" x14ac:dyDescent="0.25">
      <c r="A22">
        <f t="shared" si="0"/>
        <v>16</v>
      </c>
      <c r="B22" s="44" t="s">
        <v>110</v>
      </c>
      <c r="C22" s="84">
        <v>132532</v>
      </c>
      <c r="D22" s="84">
        <v>141875.18</v>
      </c>
      <c r="E22" s="85">
        <v>-9343.18</v>
      </c>
      <c r="F22" s="84">
        <v>143000</v>
      </c>
      <c r="G22" s="86">
        <v>1124.82</v>
      </c>
      <c r="H22" s="84">
        <v>123019.09</v>
      </c>
      <c r="I22" s="85">
        <v>-18856.09</v>
      </c>
      <c r="J22" s="84">
        <v>137333.63</v>
      </c>
      <c r="K22" s="86">
        <v>14314.54</v>
      </c>
    </row>
    <row r="23" spans="1:11" x14ac:dyDescent="0.25">
      <c r="A23">
        <f t="shared" si="0"/>
        <v>17</v>
      </c>
      <c r="B23" s="44" t="s">
        <v>53</v>
      </c>
      <c r="C23" s="84">
        <v>490008</v>
      </c>
      <c r="D23" s="84">
        <v>425816.98</v>
      </c>
      <c r="E23" s="85">
        <v>64191.02</v>
      </c>
      <c r="F23" s="84">
        <v>430000</v>
      </c>
      <c r="G23" s="86">
        <v>4183.0200000000004</v>
      </c>
      <c r="H23" s="84">
        <v>408389.18</v>
      </c>
      <c r="I23" s="85">
        <v>-17427.8</v>
      </c>
      <c r="J23" s="84">
        <v>422587.52</v>
      </c>
      <c r="K23" s="86">
        <v>14198.34</v>
      </c>
    </row>
    <row r="24" spans="1:11" x14ac:dyDescent="0.25">
      <c r="A24">
        <f t="shared" si="0"/>
        <v>18</v>
      </c>
      <c r="B24" s="44" t="s">
        <v>96</v>
      </c>
      <c r="C24" s="84">
        <v>250242</v>
      </c>
      <c r="D24" s="84">
        <v>216592.34</v>
      </c>
      <c r="E24" s="85">
        <v>33649.660000000003</v>
      </c>
      <c r="F24" s="84">
        <v>240000</v>
      </c>
      <c r="G24" s="86">
        <v>23407.66</v>
      </c>
      <c r="H24" s="84">
        <v>220183.55</v>
      </c>
      <c r="I24" s="85">
        <v>3591.21</v>
      </c>
      <c r="J24" s="84">
        <v>231894.27</v>
      </c>
      <c r="K24" s="86">
        <v>11710.72</v>
      </c>
    </row>
    <row r="25" spans="1:11" x14ac:dyDescent="0.25">
      <c r="A25">
        <f t="shared" si="0"/>
        <v>19</v>
      </c>
      <c r="B25" s="44" t="s">
        <v>220</v>
      </c>
      <c r="C25" s="84">
        <v>203503</v>
      </c>
      <c r="D25" s="84">
        <v>207979.47</v>
      </c>
      <c r="E25" s="85">
        <v>-4476.47</v>
      </c>
      <c r="F25" s="84">
        <v>219000</v>
      </c>
      <c r="G25" s="86">
        <v>11020.53</v>
      </c>
      <c r="H25" s="84">
        <v>207133.26</v>
      </c>
      <c r="I25" s="85">
        <v>-846.21</v>
      </c>
      <c r="J25" s="84">
        <v>218822.14</v>
      </c>
      <c r="K25" s="86">
        <v>11688.88</v>
      </c>
    </row>
    <row r="26" spans="1:11" x14ac:dyDescent="0.25">
      <c r="A26">
        <f t="shared" si="0"/>
        <v>20</v>
      </c>
      <c r="B26" s="44" t="s">
        <v>213</v>
      </c>
      <c r="C26" s="84">
        <v>67482</v>
      </c>
      <c r="D26" s="84">
        <v>66147.960000000006</v>
      </c>
      <c r="E26" s="85">
        <v>1334.04</v>
      </c>
      <c r="F26" s="84">
        <v>68000</v>
      </c>
      <c r="G26" s="86">
        <v>1852.04</v>
      </c>
      <c r="H26" s="84">
        <v>57484.97</v>
      </c>
      <c r="I26" s="85">
        <v>-8662.99</v>
      </c>
      <c r="J26" s="84">
        <v>67432.62</v>
      </c>
      <c r="K26" s="86">
        <v>9947.65</v>
      </c>
    </row>
    <row r="27" spans="1:11" x14ac:dyDescent="0.25">
      <c r="A27">
        <f t="shared" si="0"/>
        <v>21</v>
      </c>
      <c r="B27" s="44" t="s">
        <v>152</v>
      </c>
      <c r="C27" s="84">
        <v>71996</v>
      </c>
      <c r="D27" s="84">
        <v>63657.67</v>
      </c>
      <c r="E27" s="85">
        <v>8338.33</v>
      </c>
      <c r="F27" s="84">
        <v>67000</v>
      </c>
      <c r="G27" s="86">
        <v>3342.33</v>
      </c>
      <c r="H27" s="84">
        <v>55648.2</v>
      </c>
      <c r="I27" s="85">
        <v>-8009.47</v>
      </c>
      <c r="J27" s="84">
        <v>64981.02</v>
      </c>
      <c r="K27" s="86">
        <v>9332.82</v>
      </c>
    </row>
    <row r="28" spans="1:11" x14ac:dyDescent="0.25">
      <c r="A28">
        <f t="shared" si="0"/>
        <v>22</v>
      </c>
      <c r="B28" s="44" t="s">
        <v>209</v>
      </c>
      <c r="C28" s="84">
        <v>327878</v>
      </c>
      <c r="D28" s="84">
        <v>294014.96000000002</v>
      </c>
      <c r="E28" s="85">
        <v>33863.040000000001</v>
      </c>
      <c r="F28" s="84">
        <v>300000</v>
      </c>
      <c r="G28" s="86">
        <v>5985.04</v>
      </c>
      <c r="H28" s="84">
        <v>287249.44</v>
      </c>
      <c r="I28" s="85">
        <v>-6765.52</v>
      </c>
      <c r="J28" s="84">
        <v>296333.7</v>
      </c>
      <c r="K28" s="86">
        <v>9084.26</v>
      </c>
    </row>
    <row r="29" spans="1:11" x14ac:dyDescent="0.25">
      <c r="A29">
        <f t="shared" si="0"/>
        <v>23</v>
      </c>
      <c r="B29" s="44" t="s">
        <v>202</v>
      </c>
      <c r="C29" s="84">
        <v>585673</v>
      </c>
      <c r="D29" s="84">
        <v>644782.51</v>
      </c>
      <c r="E29" s="85">
        <v>-59109.51</v>
      </c>
      <c r="F29" s="84">
        <v>630000</v>
      </c>
      <c r="G29" s="86">
        <v>-14782.51</v>
      </c>
      <c r="H29" s="84">
        <v>640777.73</v>
      </c>
      <c r="I29" s="85">
        <v>-4004.78</v>
      </c>
      <c r="J29" s="84">
        <v>649742.96</v>
      </c>
      <c r="K29" s="86">
        <v>8965.23</v>
      </c>
    </row>
    <row r="30" spans="1:11" x14ac:dyDescent="0.25">
      <c r="A30">
        <f t="shared" si="0"/>
        <v>24</v>
      </c>
      <c r="B30" s="44" t="s">
        <v>87</v>
      </c>
      <c r="C30" s="84">
        <v>144719</v>
      </c>
      <c r="D30" s="84">
        <v>139896.95000000001</v>
      </c>
      <c r="E30" s="85">
        <v>4822.05</v>
      </c>
      <c r="F30" s="84">
        <v>140000</v>
      </c>
      <c r="G30" s="86">
        <v>103.05</v>
      </c>
      <c r="H30" s="84">
        <v>131037.5</v>
      </c>
      <c r="I30" s="85">
        <v>-8859.4500000000007</v>
      </c>
      <c r="J30" s="84">
        <v>139896.92000000001</v>
      </c>
      <c r="K30" s="86">
        <v>8859.42</v>
      </c>
    </row>
    <row r="31" spans="1:11" x14ac:dyDescent="0.25">
      <c r="A31">
        <f t="shared" si="0"/>
        <v>25</v>
      </c>
      <c r="B31" s="44" t="s">
        <v>22</v>
      </c>
      <c r="C31" s="84">
        <v>187215</v>
      </c>
      <c r="D31" s="84">
        <v>152172.43</v>
      </c>
      <c r="E31" s="85">
        <v>35042.57</v>
      </c>
      <c r="F31" s="84">
        <v>156000</v>
      </c>
      <c r="G31" s="86">
        <v>3827.57</v>
      </c>
      <c r="H31" s="84">
        <v>145585.98000000001</v>
      </c>
      <c r="I31" s="85">
        <v>-6586.46</v>
      </c>
      <c r="J31" s="84">
        <v>153066.82</v>
      </c>
      <c r="K31" s="86">
        <v>7480.85</v>
      </c>
    </row>
    <row r="32" spans="1:11" x14ac:dyDescent="0.25">
      <c r="A32">
        <f t="shared" si="0"/>
        <v>26</v>
      </c>
      <c r="B32" s="44" t="s">
        <v>218</v>
      </c>
      <c r="C32" s="84">
        <v>197769</v>
      </c>
      <c r="D32" s="84">
        <v>190747.69</v>
      </c>
      <c r="E32" s="85">
        <v>7021.31</v>
      </c>
      <c r="F32" s="84">
        <v>193000</v>
      </c>
      <c r="G32" s="86">
        <v>2252.31</v>
      </c>
      <c r="H32" s="84">
        <v>185901.1</v>
      </c>
      <c r="I32" s="85">
        <v>-4846.59</v>
      </c>
      <c r="J32" s="84">
        <v>193061.23</v>
      </c>
      <c r="K32" s="86">
        <v>7160.13</v>
      </c>
    </row>
    <row r="33" spans="1:11" x14ac:dyDescent="0.25">
      <c r="A33">
        <f t="shared" si="0"/>
        <v>27</v>
      </c>
      <c r="B33" s="44" t="s">
        <v>67</v>
      </c>
      <c r="C33" s="84">
        <v>609457</v>
      </c>
      <c r="D33" s="84">
        <v>581625.25</v>
      </c>
      <c r="E33" s="85">
        <v>27831.75</v>
      </c>
      <c r="F33" s="84">
        <v>584000</v>
      </c>
      <c r="G33" s="86">
        <v>2374.75</v>
      </c>
      <c r="H33" s="84">
        <v>529048.52</v>
      </c>
      <c r="I33" s="85">
        <v>-52576.73</v>
      </c>
      <c r="J33" s="84">
        <v>535754.55000000005</v>
      </c>
      <c r="K33" s="86">
        <v>6706.03</v>
      </c>
    </row>
    <row r="34" spans="1:11" x14ac:dyDescent="0.25">
      <c r="A34">
        <f t="shared" si="0"/>
        <v>28</v>
      </c>
      <c r="B34" s="44" t="s">
        <v>177</v>
      </c>
      <c r="C34" s="84">
        <v>3050622</v>
      </c>
      <c r="D34" s="84">
        <v>2570155.7400000002</v>
      </c>
      <c r="E34" s="85">
        <v>480466.26</v>
      </c>
      <c r="F34" s="84">
        <v>2600000</v>
      </c>
      <c r="G34" s="86">
        <v>29844.26</v>
      </c>
      <c r="H34" s="84">
        <v>2569469.31</v>
      </c>
      <c r="I34" s="85">
        <v>-686.43</v>
      </c>
      <c r="J34" s="84">
        <v>2575626.6</v>
      </c>
      <c r="K34" s="86">
        <v>6157.29</v>
      </c>
    </row>
    <row r="35" spans="1:11" x14ac:dyDescent="0.25">
      <c r="A35">
        <f t="shared" si="0"/>
        <v>29</v>
      </c>
      <c r="B35" s="44" t="s">
        <v>95</v>
      </c>
      <c r="C35" s="84">
        <v>1229877</v>
      </c>
      <c r="D35" s="84">
        <v>1309743.73</v>
      </c>
      <c r="E35" s="85">
        <v>-79866.73</v>
      </c>
      <c r="F35" s="84">
        <v>1290000</v>
      </c>
      <c r="G35" s="86">
        <v>-19743.73</v>
      </c>
      <c r="H35" s="84">
        <v>1229419.98</v>
      </c>
      <c r="I35" s="85">
        <v>-80323.75</v>
      </c>
      <c r="J35" s="84">
        <v>1235350.8700000001</v>
      </c>
      <c r="K35" s="86">
        <v>5930.89</v>
      </c>
    </row>
    <row r="36" spans="1:11" x14ac:dyDescent="0.25">
      <c r="A36">
        <f t="shared" si="0"/>
        <v>30</v>
      </c>
      <c r="B36" s="44" t="s">
        <v>136</v>
      </c>
      <c r="C36" s="84">
        <v>289366</v>
      </c>
      <c r="D36" s="84">
        <v>277989.82</v>
      </c>
      <c r="E36" s="85">
        <v>11376.18</v>
      </c>
      <c r="F36" s="84">
        <v>289000</v>
      </c>
      <c r="G36" s="86">
        <v>11010.18</v>
      </c>
      <c r="H36" s="84">
        <v>281941.24</v>
      </c>
      <c r="I36" s="85">
        <v>3951.42</v>
      </c>
      <c r="J36" s="84">
        <v>287550.3</v>
      </c>
      <c r="K36" s="86">
        <v>5609.05</v>
      </c>
    </row>
    <row r="37" spans="1:11" x14ac:dyDescent="0.25">
      <c r="A37">
        <f t="shared" si="0"/>
        <v>31</v>
      </c>
      <c r="B37" s="44" t="s">
        <v>50</v>
      </c>
      <c r="C37" s="84">
        <v>890312</v>
      </c>
      <c r="D37" s="84">
        <v>902137.8</v>
      </c>
      <c r="E37" s="85">
        <v>-11825.8</v>
      </c>
      <c r="F37" s="84">
        <v>905000</v>
      </c>
      <c r="G37" s="86">
        <v>2862.2</v>
      </c>
      <c r="H37" s="84">
        <v>883436.59</v>
      </c>
      <c r="I37" s="85">
        <v>-18701.21</v>
      </c>
      <c r="J37" s="84">
        <v>888608.21</v>
      </c>
      <c r="K37" s="86">
        <v>5171.62</v>
      </c>
    </row>
    <row r="38" spans="1:11" x14ac:dyDescent="0.25">
      <c r="A38">
        <f t="shared" si="0"/>
        <v>32</v>
      </c>
      <c r="B38" s="44" t="s">
        <v>178</v>
      </c>
      <c r="C38" s="84">
        <v>564508</v>
      </c>
      <c r="D38" s="84">
        <v>598184.14</v>
      </c>
      <c r="E38" s="85">
        <v>-33676.14</v>
      </c>
      <c r="F38" s="84">
        <v>600000</v>
      </c>
      <c r="G38" s="86">
        <v>1815.86</v>
      </c>
      <c r="H38" s="84">
        <v>620445.18999999994</v>
      </c>
      <c r="I38" s="85">
        <v>22261.05</v>
      </c>
      <c r="J38" s="84">
        <v>625375.94999999995</v>
      </c>
      <c r="K38" s="86">
        <v>4930.76</v>
      </c>
    </row>
    <row r="39" spans="1:11" x14ac:dyDescent="0.25">
      <c r="A39">
        <f t="shared" si="0"/>
        <v>33</v>
      </c>
      <c r="B39" s="44" t="s">
        <v>39</v>
      </c>
      <c r="C39" s="84">
        <v>185995</v>
      </c>
      <c r="D39" s="84">
        <v>154702.23000000001</v>
      </c>
      <c r="E39" s="85">
        <v>31292.77</v>
      </c>
      <c r="F39" s="84">
        <v>165000</v>
      </c>
      <c r="G39" s="86">
        <v>10297.77</v>
      </c>
      <c r="H39" s="84">
        <v>154351</v>
      </c>
      <c r="I39" s="85">
        <v>-351.23</v>
      </c>
      <c r="J39" s="84">
        <v>159171.79999999999</v>
      </c>
      <c r="K39" s="86">
        <v>4820.8</v>
      </c>
    </row>
    <row r="40" spans="1:11" x14ac:dyDescent="0.25">
      <c r="A40">
        <f t="shared" si="0"/>
        <v>34</v>
      </c>
      <c r="B40" s="44" t="s">
        <v>15</v>
      </c>
      <c r="C40" s="84">
        <v>171966</v>
      </c>
      <c r="D40" s="84">
        <v>182479.91</v>
      </c>
      <c r="E40" s="85">
        <v>-10513.91</v>
      </c>
      <c r="F40" s="84">
        <v>184000</v>
      </c>
      <c r="G40" s="86">
        <v>1520.09</v>
      </c>
      <c r="H40" s="84">
        <v>170409.15</v>
      </c>
      <c r="I40" s="85">
        <v>-12070.76</v>
      </c>
      <c r="J40" s="84">
        <v>175210.07</v>
      </c>
      <c r="K40" s="86">
        <v>4800.92</v>
      </c>
    </row>
    <row r="41" spans="1:11" x14ac:dyDescent="0.25">
      <c r="A41">
        <f t="shared" si="0"/>
        <v>35</v>
      </c>
      <c r="B41" s="44" t="s">
        <v>175</v>
      </c>
      <c r="C41" s="84">
        <v>117395</v>
      </c>
      <c r="D41" s="84">
        <v>145711.54</v>
      </c>
      <c r="E41" s="85">
        <v>-28316.54</v>
      </c>
      <c r="F41" s="84">
        <v>150000</v>
      </c>
      <c r="G41" s="86">
        <v>4288.46</v>
      </c>
      <c r="H41" s="84">
        <v>145406.87</v>
      </c>
      <c r="I41" s="85">
        <v>-304.67</v>
      </c>
      <c r="J41" s="84">
        <v>149795.60999999999</v>
      </c>
      <c r="K41" s="86">
        <v>4388.74</v>
      </c>
    </row>
    <row r="42" spans="1:11" x14ac:dyDescent="0.25">
      <c r="A42">
        <f t="shared" si="0"/>
        <v>36</v>
      </c>
      <c r="B42" s="44" t="s">
        <v>163</v>
      </c>
      <c r="C42" s="84">
        <v>583264</v>
      </c>
      <c r="D42" s="84">
        <v>503399.88</v>
      </c>
      <c r="E42" s="85">
        <v>79864.12</v>
      </c>
      <c r="F42" s="84">
        <v>514000</v>
      </c>
      <c r="G42" s="86">
        <v>10600.12</v>
      </c>
      <c r="H42" s="84">
        <v>478115.66</v>
      </c>
      <c r="I42" s="85">
        <v>-25284.22</v>
      </c>
      <c r="J42" s="84">
        <v>482461.27</v>
      </c>
      <c r="K42" s="86">
        <v>4345.6099999999997</v>
      </c>
    </row>
    <row r="43" spans="1:11" x14ac:dyDescent="0.25">
      <c r="A43">
        <f t="shared" si="0"/>
        <v>37</v>
      </c>
      <c r="B43" s="44" t="s">
        <v>97</v>
      </c>
      <c r="C43" s="84">
        <v>1142147</v>
      </c>
      <c r="D43" s="84">
        <v>1076679.78</v>
      </c>
      <c r="E43" s="85">
        <v>65467.22</v>
      </c>
      <c r="F43" s="84">
        <v>1080000</v>
      </c>
      <c r="G43" s="86">
        <v>3320.22</v>
      </c>
      <c r="H43" s="84">
        <v>1067788.6200000001</v>
      </c>
      <c r="I43" s="85">
        <v>-8891.16</v>
      </c>
      <c r="J43" s="84">
        <v>1071094.5</v>
      </c>
      <c r="K43" s="86">
        <v>3305.88</v>
      </c>
    </row>
    <row r="44" spans="1:11" x14ac:dyDescent="0.25">
      <c r="A44">
        <f t="shared" si="0"/>
        <v>38</v>
      </c>
      <c r="B44" s="44" t="s">
        <v>121</v>
      </c>
      <c r="C44" s="84">
        <v>392993</v>
      </c>
      <c r="D44" s="84">
        <v>373344.61</v>
      </c>
      <c r="E44" s="85">
        <v>19648.39</v>
      </c>
      <c r="F44" s="84">
        <v>380000</v>
      </c>
      <c r="G44" s="86">
        <v>6655.39</v>
      </c>
      <c r="H44" s="84">
        <v>342811.35</v>
      </c>
      <c r="I44" s="85">
        <v>-30533.26</v>
      </c>
      <c r="J44" s="84">
        <v>345551.08</v>
      </c>
      <c r="K44" s="86">
        <v>2739.73</v>
      </c>
    </row>
    <row r="45" spans="1:11" x14ac:dyDescent="0.25">
      <c r="A45">
        <f t="shared" si="0"/>
        <v>39</v>
      </c>
      <c r="B45" s="44" t="s">
        <v>100</v>
      </c>
      <c r="C45" s="84">
        <v>98934</v>
      </c>
      <c r="D45" s="84">
        <v>123171.49</v>
      </c>
      <c r="E45" s="85">
        <v>-24237.49</v>
      </c>
      <c r="F45" s="84">
        <v>123000</v>
      </c>
      <c r="G45" s="86">
        <v>-171.49</v>
      </c>
      <c r="H45" s="84">
        <v>116851.68</v>
      </c>
      <c r="I45" s="85">
        <v>-6319.81</v>
      </c>
      <c r="J45" s="84">
        <v>119556.41</v>
      </c>
      <c r="K45" s="86">
        <v>2704.73</v>
      </c>
    </row>
    <row r="46" spans="1:11" x14ac:dyDescent="0.25">
      <c r="A46">
        <f t="shared" si="0"/>
        <v>40</v>
      </c>
      <c r="B46" s="44" t="s">
        <v>26</v>
      </c>
      <c r="C46" s="84">
        <v>329269</v>
      </c>
      <c r="D46" s="84">
        <v>314392.53000000003</v>
      </c>
      <c r="E46" s="85">
        <v>14876.47</v>
      </c>
      <c r="F46" s="84">
        <v>315000</v>
      </c>
      <c r="G46" s="86">
        <v>607.47</v>
      </c>
      <c r="H46" s="84">
        <v>299325.13</v>
      </c>
      <c r="I46" s="85">
        <v>-15067.4</v>
      </c>
      <c r="J46" s="84">
        <v>301587.34999999998</v>
      </c>
      <c r="K46" s="86">
        <v>2262.2199999999998</v>
      </c>
    </row>
    <row r="47" spans="1:11" x14ac:dyDescent="0.25">
      <c r="A47">
        <f t="shared" si="0"/>
        <v>41</v>
      </c>
      <c r="B47" s="44" t="s">
        <v>80</v>
      </c>
      <c r="C47" s="84">
        <v>84635</v>
      </c>
      <c r="D47" s="84">
        <v>87004.5</v>
      </c>
      <c r="E47" s="85">
        <v>-2369.5</v>
      </c>
      <c r="F47" s="84">
        <v>90000</v>
      </c>
      <c r="G47" s="86">
        <v>2995.5</v>
      </c>
      <c r="H47" s="84">
        <v>76352.100000000006</v>
      </c>
      <c r="I47" s="85">
        <v>-10652.4</v>
      </c>
      <c r="J47" s="84">
        <v>78508.81</v>
      </c>
      <c r="K47" s="86">
        <v>2156.71</v>
      </c>
    </row>
    <row r="48" spans="1:11" x14ac:dyDescent="0.25">
      <c r="A48">
        <f t="shared" si="0"/>
        <v>42</v>
      </c>
      <c r="B48" s="44" t="s">
        <v>139</v>
      </c>
      <c r="C48" s="84">
        <v>67289</v>
      </c>
      <c r="D48" s="84">
        <v>64139.1</v>
      </c>
      <c r="E48" s="85">
        <v>3149.9</v>
      </c>
      <c r="F48" s="84">
        <v>65000</v>
      </c>
      <c r="G48" s="86">
        <v>860.9</v>
      </c>
      <c r="H48" s="84">
        <v>62296</v>
      </c>
      <c r="I48" s="85">
        <v>-1843.1</v>
      </c>
      <c r="J48" s="84">
        <v>64313</v>
      </c>
      <c r="K48" s="86">
        <v>2017</v>
      </c>
    </row>
    <row r="49" spans="1:11" ht="30" x14ac:dyDescent="0.25">
      <c r="A49">
        <f t="shared" si="0"/>
        <v>43</v>
      </c>
      <c r="B49" s="44" t="s">
        <v>173</v>
      </c>
      <c r="C49" s="84">
        <v>414431</v>
      </c>
      <c r="D49" s="84">
        <v>428784.66</v>
      </c>
      <c r="E49" s="85">
        <v>-14353.66</v>
      </c>
      <c r="F49" s="84">
        <v>429000</v>
      </c>
      <c r="G49" s="86">
        <v>215.34</v>
      </c>
      <c r="H49" s="84">
        <v>419221.85</v>
      </c>
      <c r="I49" s="85">
        <v>-9562.81</v>
      </c>
      <c r="J49" s="84">
        <v>421163.2</v>
      </c>
      <c r="K49" s="86">
        <v>1941.35</v>
      </c>
    </row>
    <row r="50" spans="1:11" x14ac:dyDescent="0.25">
      <c r="A50">
        <f t="shared" si="0"/>
        <v>44</v>
      </c>
      <c r="B50" s="44" t="s">
        <v>129</v>
      </c>
      <c r="C50" s="84">
        <v>73035</v>
      </c>
      <c r="D50" s="84">
        <v>79332.759999999995</v>
      </c>
      <c r="E50" s="85">
        <v>-6297.76</v>
      </c>
      <c r="F50" s="84">
        <v>80000</v>
      </c>
      <c r="G50" s="86">
        <v>667.24</v>
      </c>
      <c r="H50" s="84">
        <v>76349.62</v>
      </c>
      <c r="I50" s="85">
        <v>-2983.14</v>
      </c>
      <c r="J50" s="84">
        <v>78274.350000000006</v>
      </c>
      <c r="K50" s="86">
        <v>1924.73</v>
      </c>
    </row>
    <row r="51" spans="1:11" x14ac:dyDescent="0.25">
      <c r="A51">
        <f t="shared" si="0"/>
        <v>45</v>
      </c>
      <c r="B51" s="44" t="s">
        <v>93</v>
      </c>
      <c r="C51" s="84">
        <v>354467</v>
      </c>
      <c r="D51" s="84">
        <v>381904.17</v>
      </c>
      <c r="E51" s="85">
        <v>-27437.17</v>
      </c>
      <c r="F51" s="84">
        <v>405000</v>
      </c>
      <c r="G51" s="86">
        <v>23095.83</v>
      </c>
      <c r="H51" s="84">
        <v>396338.06</v>
      </c>
      <c r="I51" s="85">
        <v>14433.89</v>
      </c>
      <c r="J51" s="84">
        <v>397921.91</v>
      </c>
      <c r="K51" s="86">
        <v>1583.85</v>
      </c>
    </row>
    <row r="52" spans="1:11" x14ac:dyDescent="0.25">
      <c r="A52">
        <f t="shared" si="0"/>
        <v>46</v>
      </c>
      <c r="B52" s="44" t="s">
        <v>219</v>
      </c>
      <c r="C52" s="84">
        <v>170618</v>
      </c>
      <c r="D52" s="84">
        <v>152921.32999999999</v>
      </c>
      <c r="E52" s="85">
        <v>17696.669999999998</v>
      </c>
      <c r="F52" s="84">
        <v>156000</v>
      </c>
      <c r="G52" s="86">
        <v>3078.67</v>
      </c>
      <c r="H52" s="84">
        <v>148582.26999999999</v>
      </c>
      <c r="I52" s="85">
        <v>-4339.0600000000004</v>
      </c>
      <c r="J52" s="84">
        <v>150069.79999999999</v>
      </c>
      <c r="K52" s="86">
        <v>1487.53</v>
      </c>
    </row>
    <row r="53" spans="1:11" ht="17.100000000000001" customHeight="1" x14ac:dyDescent="0.25">
      <c r="A53">
        <f t="shared" si="0"/>
        <v>47</v>
      </c>
      <c r="B53" s="44" t="s">
        <v>21</v>
      </c>
      <c r="C53" s="84">
        <v>56625</v>
      </c>
      <c r="D53" s="84">
        <v>65597.3</v>
      </c>
      <c r="E53" s="85">
        <v>-8972.2999999999993</v>
      </c>
      <c r="F53" s="84">
        <v>68000</v>
      </c>
      <c r="G53" s="86">
        <v>2402.6999999999998</v>
      </c>
      <c r="H53" s="84">
        <v>61547.08</v>
      </c>
      <c r="I53" s="85">
        <v>-4050.22</v>
      </c>
      <c r="J53" s="84">
        <v>62911.45</v>
      </c>
      <c r="K53" s="86">
        <v>1364.37</v>
      </c>
    </row>
    <row r="54" spans="1:11" x14ac:dyDescent="0.25">
      <c r="A54">
        <f t="shared" si="0"/>
        <v>48</v>
      </c>
      <c r="B54" s="44" t="s">
        <v>156</v>
      </c>
      <c r="C54" s="84">
        <v>936600</v>
      </c>
      <c r="D54" s="84">
        <v>846974.13</v>
      </c>
      <c r="E54" s="85">
        <v>89625.87</v>
      </c>
      <c r="F54" s="84">
        <v>853000</v>
      </c>
      <c r="G54" s="86">
        <v>6025.87</v>
      </c>
      <c r="H54" s="84">
        <v>839666.78</v>
      </c>
      <c r="I54" s="85">
        <v>-7307.35</v>
      </c>
      <c r="J54" s="84">
        <v>841012.75</v>
      </c>
      <c r="K54" s="86">
        <v>1345.97</v>
      </c>
    </row>
    <row r="55" spans="1:11" x14ac:dyDescent="0.25">
      <c r="A55">
        <f t="shared" si="0"/>
        <v>49</v>
      </c>
      <c r="B55" s="44" t="s">
        <v>105</v>
      </c>
      <c r="C55" s="84">
        <v>46577</v>
      </c>
      <c r="D55" s="84">
        <v>61488.59</v>
      </c>
      <c r="E55" s="85">
        <v>-14911.59</v>
      </c>
      <c r="F55" s="84">
        <v>63000</v>
      </c>
      <c r="G55" s="86">
        <v>1511.41</v>
      </c>
      <c r="H55" s="84">
        <v>61935.4</v>
      </c>
      <c r="I55" s="85">
        <v>446.82</v>
      </c>
      <c r="J55" s="84">
        <v>62947</v>
      </c>
      <c r="K55" s="86">
        <v>1011.6</v>
      </c>
    </row>
    <row r="56" spans="1:11" x14ac:dyDescent="0.25">
      <c r="A56">
        <f t="shared" si="0"/>
        <v>50</v>
      </c>
      <c r="B56" s="44" t="s">
        <v>180</v>
      </c>
      <c r="C56" s="84">
        <v>134937</v>
      </c>
      <c r="D56" s="84">
        <v>108397.46</v>
      </c>
      <c r="E56" s="85">
        <v>26539.54</v>
      </c>
      <c r="F56" s="84">
        <v>117000</v>
      </c>
      <c r="G56" s="86">
        <v>8602.5400000000009</v>
      </c>
      <c r="H56" s="84">
        <v>113992.94</v>
      </c>
      <c r="I56" s="85">
        <v>5595.48</v>
      </c>
      <c r="J56" s="84">
        <v>114959.71</v>
      </c>
      <c r="K56" s="86">
        <v>966.77</v>
      </c>
    </row>
    <row r="57" spans="1:11" x14ac:dyDescent="0.25">
      <c r="A57">
        <f t="shared" si="0"/>
        <v>51</v>
      </c>
      <c r="B57" s="44" t="s">
        <v>32</v>
      </c>
      <c r="C57" s="84">
        <v>67566</v>
      </c>
      <c r="D57" s="84">
        <v>58970.44</v>
      </c>
      <c r="E57" s="85">
        <v>8595.56</v>
      </c>
      <c r="F57" s="84">
        <v>60000</v>
      </c>
      <c r="G57" s="86">
        <v>1029.56</v>
      </c>
      <c r="H57" s="84">
        <v>54190.99</v>
      </c>
      <c r="I57" s="85">
        <v>-4779.45</v>
      </c>
      <c r="J57" s="84">
        <v>55030.84</v>
      </c>
      <c r="K57" s="86">
        <v>839.85</v>
      </c>
    </row>
    <row r="58" spans="1:11" x14ac:dyDescent="0.25">
      <c r="A58">
        <f t="shared" si="0"/>
        <v>52</v>
      </c>
      <c r="B58" s="44" t="s">
        <v>43</v>
      </c>
      <c r="C58" s="84">
        <v>17015</v>
      </c>
      <c r="D58" s="84">
        <v>37118.400000000001</v>
      </c>
      <c r="E58" s="85">
        <v>-20103.400000000001</v>
      </c>
      <c r="F58" s="84">
        <v>37200</v>
      </c>
      <c r="G58" s="86">
        <v>81.599999999999994</v>
      </c>
      <c r="H58" s="84">
        <v>38300.199999999997</v>
      </c>
      <c r="I58" s="85">
        <v>1181.8</v>
      </c>
      <c r="J58" s="84">
        <v>38942.400000000001</v>
      </c>
      <c r="K58" s="86">
        <v>642.20000000000005</v>
      </c>
    </row>
    <row r="59" spans="1:11" x14ac:dyDescent="0.25">
      <c r="A59">
        <f t="shared" si="0"/>
        <v>53</v>
      </c>
      <c r="B59" s="44" t="s">
        <v>74</v>
      </c>
      <c r="C59" s="84">
        <v>19179</v>
      </c>
      <c r="D59" s="84">
        <v>31388.28</v>
      </c>
      <c r="E59" s="85">
        <v>-12209.28</v>
      </c>
      <c r="F59" s="84">
        <v>32000</v>
      </c>
      <c r="G59" s="86">
        <v>611.72</v>
      </c>
      <c r="H59" s="84">
        <v>30944.03</v>
      </c>
      <c r="I59" s="85">
        <v>-444.25</v>
      </c>
      <c r="J59" s="84">
        <v>31435.66</v>
      </c>
      <c r="K59" s="86">
        <v>491.63</v>
      </c>
    </row>
    <row r="60" spans="1:11" x14ac:dyDescent="0.25">
      <c r="A60">
        <f t="shared" si="0"/>
        <v>54</v>
      </c>
      <c r="B60" s="44" t="s">
        <v>140</v>
      </c>
      <c r="C60" s="84">
        <v>55650</v>
      </c>
      <c r="D60" s="84">
        <v>76319.67</v>
      </c>
      <c r="E60" s="85">
        <v>-20669.669999999998</v>
      </c>
      <c r="F60" s="84">
        <v>77000</v>
      </c>
      <c r="G60" s="86">
        <v>680.33</v>
      </c>
      <c r="H60" s="84">
        <v>70984.259999999995</v>
      </c>
      <c r="I60" s="85">
        <v>-5335.41</v>
      </c>
      <c r="J60" s="84">
        <v>71303.81</v>
      </c>
      <c r="K60" s="86">
        <v>319.55</v>
      </c>
    </row>
    <row r="61" spans="1:11" x14ac:dyDescent="0.25">
      <c r="A61">
        <f t="shared" si="0"/>
        <v>55</v>
      </c>
      <c r="B61" s="44" t="s">
        <v>172</v>
      </c>
      <c r="C61" s="84">
        <v>7333</v>
      </c>
      <c r="D61" s="84">
        <v>13523.55</v>
      </c>
      <c r="E61" s="85">
        <v>-6190.55</v>
      </c>
      <c r="F61" s="87">
        <v>21000</v>
      </c>
      <c r="G61" s="86">
        <v>7476.45</v>
      </c>
      <c r="H61" s="84">
        <v>17824.919999999998</v>
      </c>
      <c r="I61" s="85">
        <v>4301.37</v>
      </c>
      <c r="J61" s="84">
        <v>18029.18</v>
      </c>
      <c r="K61" s="86">
        <v>204.26</v>
      </c>
    </row>
    <row r="62" spans="1:11" x14ac:dyDescent="0.25">
      <c r="A62">
        <f t="shared" si="0"/>
        <v>56</v>
      </c>
      <c r="B62" s="44" t="s">
        <v>186</v>
      </c>
      <c r="C62" s="84">
        <v>115689</v>
      </c>
      <c r="D62" s="84">
        <v>115734.52</v>
      </c>
      <c r="E62" s="85">
        <v>-45.52</v>
      </c>
      <c r="F62" s="84">
        <v>120000</v>
      </c>
      <c r="G62" s="86">
        <v>4265.4799999999996</v>
      </c>
      <c r="H62" s="84">
        <v>105964.55</v>
      </c>
      <c r="I62" s="85">
        <v>-9769.9699999999993</v>
      </c>
      <c r="J62" s="84">
        <v>106148.61</v>
      </c>
      <c r="K62" s="86">
        <v>184.06</v>
      </c>
    </row>
    <row r="63" spans="1:11" x14ac:dyDescent="0.25">
      <c r="A63">
        <f t="shared" si="0"/>
        <v>57</v>
      </c>
      <c r="B63" s="44" t="s">
        <v>73</v>
      </c>
      <c r="C63" s="84">
        <v>70903</v>
      </c>
      <c r="D63" s="84">
        <v>62294.51</v>
      </c>
      <c r="E63" s="85">
        <v>8608.49</v>
      </c>
      <c r="F63" s="84">
        <v>62295</v>
      </c>
      <c r="G63" s="86">
        <v>0.49</v>
      </c>
      <c r="H63" s="84">
        <v>62193.98</v>
      </c>
      <c r="I63" s="85">
        <v>-100.53</v>
      </c>
      <c r="J63" s="84">
        <v>62294.5</v>
      </c>
      <c r="K63" s="86">
        <v>100.52</v>
      </c>
    </row>
    <row r="64" spans="1:11" x14ac:dyDescent="0.25">
      <c r="A64">
        <f t="shared" si="0"/>
        <v>58</v>
      </c>
      <c r="B64" s="44" t="s">
        <v>192</v>
      </c>
      <c r="C64" s="84">
        <v>91411</v>
      </c>
      <c r="D64" s="84">
        <v>94911.62</v>
      </c>
      <c r="E64" s="85">
        <v>-3500.62</v>
      </c>
      <c r="F64" s="84">
        <v>95000</v>
      </c>
      <c r="G64" s="86">
        <v>88.38</v>
      </c>
      <c r="H64" s="84">
        <v>90594.12</v>
      </c>
      <c r="I64" s="85">
        <v>-4317.5</v>
      </c>
      <c r="J64" s="84">
        <v>90687.2</v>
      </c>
      <c r="K64" s="86">
        <v>93.08</v>
      </c>
    </row>
    <row r="65" spans="1:11" x14ac:dyDescent="0.25">
      <c r="A65">
        <f t="shared" si="0"/>
        <v>59</v>
      </c>
      <c r="B65" s="44" t="s">
        <v>159</v>
      </c>
      <c r="C65" s="84">
        <v>1133795</v>
      </c>
      <c r="D65" s="84">
        <v>1113274.5900000001</v>
      </c>
      <c r="E65" s="85">
        <v>20520.41</v>
      </c>
      <c r="F65" s="84">
        <v>1115000</v>
      </c>
      <c r="G65" s="86">
        <v>1725.41</v>
      </c>
      <c r="H65" s="84">
        <v>1077206.68</v>
      </c>
      <c r="I65" s="85">
        <v>-36067.910000000003</v>
      </c>
      <c r="J65" s="84">
        <v>1077279.6499999999</v>
      </c>
      <c r="K65" s="86">
        <v>72.97</v>
      </c>
    </row>
    <row r="66" spans="1:11" x14ac:dyDescent="0.25">
      <c r="A66">
        <f t="shared" si="0"/>
        <v>60</v>
      </c>
      <c r="B66" s="44" t="s">
        <v>83</v>
      </c>
      <c r="C66" s="84">
        <v>214560</v>
      </c>
      <c r="D66" s="84">
        <v>272538.94</v>
      </c>
      <c r="E66" s="85">
        <v>-57978.94</v>
      </c>
      <c r="F66" s="84">
        <v>274000</v>
      </c>
      <c r="G66" s="86">
        <v>1461.06</v>
      </c>
      <c r="H66" s="84">
        <v>275105.73</v>
      </c>
      <c r="I66" s="85">
        <v>2566.79</v>
      </c>
      <c r="J66" s="84">
        <v>275153.89</v>
      </c>
      <c r="K66" s="86">
        <v>48.16</v>
      </c>
    </row>
    <row r="67" spans="1:11" x14ac:dyDescent="0.25">
      <c r="A67">
        <f t="shared" si="0"/>
        <v>61</v>
      </c>
      <c r="B67" s="44" t="s">
        <v>66</v>
      </c>
      <c r="C67" s="84">
        <v>7259</v>
      </c>
      <c r="D67" s="84">
        <v>35473.040000000001</v>
      </c>
      <c r="E67" s="85">
        <v>-28214.04</v>
      </c>
      <c r="F67" s="84">
        <v>36000</v>
      </c>
      <c r="G67" s="86">
        <v>526.96</v>
      </c>
      <c r="H67" s="84">
        <v>36793.300000000003</v>
      </c>
      <c r="I67" s="85">
        <v>1320.26</v>
      </c>
      <c r="J67" s="84">
        <v>36836.1</v>
      </c>
      <c r="K67" s="86">
        <v>42.8</v>
      </c>
    </row>
    <row r="68" spans="1:11" x14ac:dyDescent="0.25">
      <c r="B68" s="44"/>
      <c r="C68" s="84"/>
      <c r="D68" s="84"/>
      <c r="E68" s="85"/>
      <c r="F68" s="84"/>
      <c r="G68" s="86"/>
      <c r="H68" s="84"/>
      <c r="I68" s="85"/>
      <c r="J68" s="84"/>
      <c r="K68" s="86"/>
    </row>
    <row r="69" spans="1:11" s="45" customFormat="1" x14ac:dyDescent="0.25">
      <c r="B69" s="91"/>
      <c r="C69" s="92">
        <f>SUM(C7:C68)</f>
        <v>38327479</v>
      </c>
      <c r="D69" s="92">
        <f t="shared" ref="D69:K69" si="1">SUM(D7:D68)</f>
        <v>36246821.750000015</v>
      </c>
      <c r="E69" s="92">
        <f t="shared" si="1"/>
        <v>2080657.2500000009</v>
      </c>
      <c r="F69" s="92">
        <f t="shared" si="1"/>
        <v>36701495</v>
      </c>
      <c r="G69" s="92">
        <f t="shared" si="1"/>
        <v>454673.25</v>
      </c>
      <c r="H69" s="92">
        <f t="shared" si="1"/>
        <v>35452394.589999989</v>
      </c>
      <c r="I69" s="92">
        <f t="shared" si="1"/>
        <v>-794427.16000000027</v>
      </c>
      <c r="J69" s="92">
        <f t="shared" si="1"/>
        <v>36184732.730000012</v>
      </c>
      <c r="K69" s="92">
        <f t="shared" si="1"/>
        <v>732338.14</v>
      </c>
    </row>
    <row r="70" spans="1:11" x14ac:dyDescent="0.25">
      <c r="B70" s="77"/>
      <c r="C70" s="79"/>
      <c r="D70" s="79"/>
      <c r="E70" s="88"/>
      <c r="F70" s="79"/>
      <c r="G70" s="86"/>
      <c r="H70" s="79"/>
      <c r="I70" s="88"/>
      <c r="J70" s="79"/>
      <c r="K70" s="86"/>
    </row>
    <row r="71" spans="1:11" ht="39.950000000000003" customHeight="1" x14ac:dyDescent="0.25">
      <c r="B71" s="225" t="s">
        <v>252</v>
      </c>
      <c r="C71" s="226" t="s">
        <v>269</v>
      </c>
      <c r="D71" s="226" t="s">
        <v>270</v>
      </c>
      <c r="E71" s="227" t="s">
        <v>224</v>
      </c>
      <c r="F71" s="226" t="s">
        <v>271</v>
      </c>
      <c r="G71" s="227" t="s">
        <v>235</v>
      </c>
      <c r="H71" s="226" t="s">
        <v>272</v>
      </c>
      <c r="I71" s="228" t="s">
        <v>237</v>
      </c>
      <c r="J71" s="226" t="s">
        <v>268</v>
      </c>
      <c r="K71" s="227" t="s">
        <v>236</v>
      </c>
    </row>
    <row r="72" spans="1:11" x14ac:dyDescent="0.25">
      <c r="B72" s="77"/>
      <c r="C72" s="79"/>
      <c r="D72" s="79"/>
      <c r="E72" s="88"/>
      <c r="F72" s="79"/>
      <c r="G72" s="86"/>
      <c r="H72" s="79"/>
      <c r="I72" s="88"/>
      <c r="J72" s="79"/>
      <c r="K72" s="86"/>
    </row>
    <row r="73" spans="1:11" x14ac:dyDescent="0.25">
      <c r="B73" s="77"/>
      <c r="C73" s="79"/>
      <c r="D73" s="79"/>
      <c r="E73" s="88"/>
      <c r="F73" s="79"/>
      <c r="G73" s="86"/>
      <c r="H73" s="79"/>
      <c r="I73" s="88"/>
      <c r="J73" s="79"/>
      <c r="K73" s="86"/>
    </row>
    <row r="74" spans="1:11" x14ac:dyDescent="0.25">
      <c r="B74" t="s">
        <v>238</v>
      </c>
    </row>
    <row r="76" spans="1:11" x14ac:dyDescent="0.25">
      <c r="E76" s="89"/>
      <c r="F76" s="90"/>
    </row>
  </sheetData>
  <autoFilter ref="B6:K6">
    <sortState ref="B7:K67">
      <sortCondition descending="1" ref="K6:K67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70"/>
  <sheetViews>
    <sheetView topLeftCell="A46" workbookViewId="0">
      <selection activeCell="B70" sqref="B70:K70"/>
    </sheetView>
  </sheetViews>
  <sheetFormatPr baseColWidth="10" defaultColWidth="11.42578125" defaultRowHeight="15" x14ac:dyDescent="0.25"/>
  <cols>
    <col min="1" max="1" width="6.7109375" customWidth="1"/>
    <col min="2" max="11" width="16.42578125" customWidth="1"/>
  </cols>
  <sheetData>
    <row r="3" spans="1:11" s="18" customFormat="1" ht="18.75" x14ac:dyDescent="0.3">
      <c r="B3" s="180" t="s">
        <v>303</v>
      </c>
    </row>
    <row r="5" spans="1:11" ht="36" customHeight="1" x14ac:dyDescent="0.25">
      <c r="B5" s="73" t="s">
        <v>221</v>
      </c>
      <c r="C5" s="73" t="s">
        <v>222</v>
      </c>
      <c r="D5" s="73" t="s">
        <v>223</v>
      </c>
      <c r="E5" s="130" t="s">
        <v>224</v>
      </c>
      <c r="F5" s="217" t="s">
        <v>225</v>
      </c>
      <c r="G5" s="93" t="s">
        <v>235</v>
      </c>
      <c r="H5" s="218" t="s">
        <v>226</v>
      </c>
      <c r="I5" s="219" t="s">
        <v>237</v>
      </c>
      <c r="J5" s="218" t="s">
        <v>227</v>
      </c>
      <c r="K5" s="93" t="s">
        <v>236</v>
      </c>
    </row>
    <row r="6" spans="1:11" x14ac:dyDescent="0.25">
      <c r="B6" s="191"/>
      <c r="C6" s="191"/>
      <c r="D6" s="191"/>
      <c r="E6" s="192"/>
      <c r="F6" s="193"/>
      <c r="G6" s="17"/>
      <c r="H6" s="195"/>
      <c r="I6" s="196"/>
      <c r="J6" s="195"/>
      <c r="K6" s="17"/>
    </row>
    <row r="7" spans="1:11" x14ac:dyDescent="0.25">
      <c r="A7">
        <v>1</v>
      </c>
      <c r="B7" s="44" t="s">
        <v>63</v>
      </c>
      <c r="C7" s="84">
        <v>1572067</v>
      </c>
      <c r="D7" s="84">
        <v>1350527.22</v>
      </c>
      <c r="E7" s="85">
        <v>221539.78</v>
      </c>
      <c r="F7" s="84">
        <v>1351000</v>
      </c>
      <c r="G7" s="86">
        <v>472.78</v>
      </c>
      <c r="H7" s="84">
        <v>1577151.81</v>
      </c>
      <c r="I7" s="85">
        <v>226624.59</v>
      </c>
      <c r="J7" s="84">
        <v>1334965.57</v>
      </c>
      <c r="K7" s="86">
        <v>-242186.23999999999</v>
      </c>
    </row>
    <row r="8" spans="1:11" x14ac:dyDescent="0.25">
      <c r="A8">
        <f>SUM(A7)+1</f>
        <v>2</v>
      </c>
      <c r="B8" s="44" t="s">
        <v>134</v>
      </c>
      <c r="C8" s="84">
        <v>2646329</v>
      </c>
      <c r="D8" s="84">
        <v>2391101.88</v>
      </c>
      <c r="E8" s="85">
        <v>255227.12</v>
      </c>
      <c r="F8" s="84">
        <v>2420000</v>
      </c>
      <c r="G8" s="86">
        <v>28898.12</v>
      </c>
      <c r="H8" s="84">
        <v>2446813.48</v>
      </c>
      <c r="I8" s="85">
        <v>55711.6</v>
      </c>
      <c r="J8" s="84">
        <v>2394961.56</v>
      </c>
      <c r="K8" s="86">
        <v>-51851.92</v>
      </c>
    </row>
    <row r="9" spans="1:11" x14ac:dyDescent="0.25">
      <c r="A9">
        <f t="shared" ref="A9:A66" si="0">SUM(A8)+1</f>
        <v>3</v>
      </c>
      <c r="B9" s="44" t="s">
        <v>18</v>
      </c>
      <c r="C9" s="84">
        <v>1004515</v>
      </c>
      <c r="D9" s="84">
        <v>1365199.52</v>
      </c>
      <c r="E9" s="85">
        <v>-360684.52</v>
      </c>
      <c r="F9" s="84">
        <v>1220000</v>
      </c>
      <c r="G9" s="86">
        <v>-145199.51999999999</v>
      </c>
      <c r="H9" s="84">
        <v>1173793.99</v>
      </c>
      <c r="I9" s="85">
        <v>-191405.53</v>
      </c>
      <c r="J9" s="84">
        <v>1131462.8899999999</v>
      </c>
      <c r="K9" s="86">
        <v>-42331.1</v>
      </c>
    </row>
    <row r="10" spans="1:11" x14ac:dyDescent="0.25">
      <c r="A10">
        <f t="shared" si="0"/>
        <v>4</v>
      </c>
      <c r="B10" s="44" t="s">
        <v>77</v>
      </c>
      <c r="C10" s="84">
        <v>5160775</v>
      </c>
      <c r="D10" s="84">
        <v>5377984.4199999999</v>
      </c>
      <c r="E10" s="85">
        <v>-217209.42</v>
      </c>
      <c r="F10" s="84">
        <v>5380000</v>
      </c>
      <c r="G10" s="86">
        <v>2015.58</v>
      </c>
      <c r="H10" s="84">
        <v>5234746.68</v>
      </c>
      <c r="I10" s="85">
        <v>-143237.74</v>
      </c>
      <c r="J10" s="84">
        <v>5212051.6500000004</v>
      </c>
      <c r="K10" s="86">
        <v>-22695.03</v>
      </c>
    </row>
    <row r="11" spans="1:11" x14ac:dyDescent="0.25">
      <c r="A11">
        <f t="shared" si="0"/>
        <v>5</v>
      </c>
      <c r="B11" s="44" t="s">
        <v>112</v>
      </c>
      <c r="C11" s="84">
        <v>88359</v>
      </c>
      <c r="D11" s="84">
        <v>119526.94</v>
      </c>
      <c r="E11" s="85">
        <v>-31167.94</v>
      </c>
      <c r="F11" s="84">
        <v>123000</v>
      </c>
      <c r="G11" s="86">
        <v>3473.06</v>
      </c>
      <c r="H11" s="84">
        <v>145298.97</v>
      </c>
      <c r="I11" s="85">
        <v>25772.03</v>
      </c>
      <c r="J11" s="84">
        <v>122855.03999999999</v>
      </c>
      <c r="K11" s="86">
        <v>-22443.93</v>
      </c>
    </row>
    <row r="12" spans="1:11" x14ac:dyDescent="0.25">
      <c r="A12">
        <f t="shared" si="0"/>
        <v>6</v>
      </c>
      <c r="B12" s="44" t="s">
        <v>161</v>
      </c>
      <c r="C12" s="84">
        <v>787781</v>
      </c>
      <c r="D12" s="84">
        <v>779924.47</v>
      </c>
      <c r="E12" s="85">
        <v>7856.53</v>
      </c>
      <c r="F12" s="84">
        <v>780000</v>
      </c>
      <c r="G12" s="86">
        <v>75.53</v>
      </c>
      <c r="H12" s="84">
        <v>777594.28</v>
      </c>
      <c r="I12" s="85">
        <v>-2330.19</v>
      </c>
      <c r="J12" s="84">
        <v>755564.16</v>
      </c>
      <c r="K12" s="86">
        <v>-22030.12</v>
      </c>
    </row>
    <row r="13" spans="1:11" x14ac:dyDescent="0.25">
      <c r="A13">
        <f t="shared" si="0"/>
        <v>7</v>
      </c>
      <c r="B13" s="44" t="s">
        <v>165</v>
      </c>
      <c r="C13" s="84">
        <v>628302</v>
      </c>
      <c r="D13" s="84">
        <v>631400.46</v>
      </c>
      <c r="E13" s="85">
        <v>-3098.46</v>
      </c>
      <c r="F13" s="84">
        <v>633000</v>
      </c>
      <c r="G13" s="86">
        <v>1599.54</v>
      </c>
      <c r="H13" s="84">
        <v>615769.77</v>
      </c>
      <c r="I13" s="85">
        <v>-15630.69</v>
      </c>
      <c r="J13" s="84">
        <v>596007.39</v>
      </c>
      <c r="K13" s="86">
        <v>-19762.38</v>
      </c>
    </row>
    <row r="14" spans="1:11" x14ac:dyDescent="0.25">
      <c r="A14">
        <f t="shared" si="0"/>
        <v>8</v>
      </c>
      <c r="B14" s="44" t="s">
        <v>207</v>
      </c>
      <c r="C14" s="84">
        <v>371924</v>
      </c>
      <c r="D14" s="84">
        <v>410791.3</v>
      </c>
      <c r="E14" s="85">
        <v>-38867.300000000003</v>
      </c>
      <c r="F14" s="84">
        <v>390000</v>
      </c>
      <c r="G14" s="86">
        <v>-20791.3</v>
      </c>
      <c r="H14" s="84">
        <v>397239.68</v>
      </c>
      <c r="I14" s="85">
        <v>-13551.62</v>
      </c>
      <c r="J14" s="84">
        <v>378103.44</v>
      </c>
      <c r="K14" s="86">
        <v>-19136.240000000002</v>
      </c>
    </row>
    <row r="15" spans="1:11" x14ac:dyDescent="0.25">
      <c r="A15">
        <f t="shared" si="0"/>
        <v>9</v>
      </c>
      <c r="B15" s="44" t="s">
        <v>143</v>
      </c>
      <c r="C15" s="84">
        <v>259392</v>
      </c>
      <c r="D15" s="84">
        <v>287245.21000000002</v>
      </c>
      <c r="E15" s="85">
        <v>-27853.21</v>
      </c>
      <c r="F15" s="84">
        <v>290000</v>
      </c>
      <c r="G15" s="86">
        <v>2754.79</v>
      </c>
      <c r="H15" s="84">
        <v>295488.46000000002</v>
      </c>
      <c r="I15" s="85">
        <v>8243.25</v>
      </c>
      <c r="J15" s="84">
        <v>279015.78000000003</v>
      </c>
      <c r="K15" s="86">
        <v>-16472.68</v>
      </c>
    </row>
    <row r="16" spans="1:11" x14ac:dyDescent="0.25">
      <c r="A16">
        <f t="shared" si="0"/>
        <v>10</v>
      </c>
      <c r="B16" s="44" t="s">
        <v>89</v>
      </c>
      <c r="C16" s="84">
        <v>385981</v>
      </c>
      <c r="D16" s="84">
        <v>377656.03</v>
      </c>
      <c r="E16" s="85">
        <v>8324.9699999999993</v>
      </c>
      <c r="F16" s="84">
        <v>380000</v>
      </c>
      <c r="G16" s="86">
        <v>2343.9699999999998</v>
      </c>
      <c r="H16" s="84">
        <v>390809.88</v>
      </c>
      <c r="I16" s="85">
        <v>13153.85</v>
      </c>
      <c r="J16" s="84">
        <v>376674.46</v>
      </c>
      <c r="K16" s="86">
        <v>-14135.42</v>
      </c>
    </row>
    <row r="17" spans="1:11" x14ac:dyDescent="0.25">
      <c r="A17">
        <f t="shared" si="0"/>
        <v>11</v>
      </c>
      <c r="B17" s="44" t="s">
        <v>13</v>
      </c>
      <c r="C17" s="84">
        <v>91971</v>
      </c>
      <c r="D17" s="84">
        <v>119487.6</v>
      </c>
      <c r="E17" s="85">
        <v>-27516.6</v>
      </c>
      <c r="F17" s="84">
        <v>105000</v>
      </c>
      <c r="G17" s="86">
        <v>-14487.6</v>
      </c>
      <c r="H17" s="84">
        <v>119263.16</v>
      </c>
      <c r="I17" s="85">
        <v>-224.45</v>
      </c>
      <c r="J17" s="84">
        <v>106069.81</v>
      </c>
      <c r="K17" s="86">
        <v>-13193.35</v>
      </c>
    </row>
    <row r="18" spans="1:11" x14ac:dyDescent="0.25">
      <c r="A18">
        <f t="shared" si="0"/>
        <v>12</v>
      </c>
      <c r="B18" s="44" t="s">
        <v>84</v>
      </c>
      <c r="C18" s="84">
        <v>227011</v>
      </c>
      <c r="D18" s="84">
        <v>246827.35</v>
      </c>
      <c r="E18" s="85">
        <v>-19816.349999999999</v>
      </c>
      <c r="F18" s="84">
        <v>247000</v>
      </c>
      <c r="G18" s="86">
        <v>172.65</v>
      </c>
      <c r="H18" s="84">
        <v>250816.09</v>
      </c>
      <c r="I18" s="85">
        <v>3988.74</v>
      </c>
      <c r="J18" s="84">
        <v>238658.65</v>
      </c>
      <c r="K18" s="86">
        <v>-12157.44</v>
      </c>
    </row>
    <row r="19" spans="1:11" x14ac:dyDescent="0.25">
      <c r="A19">
        <f t="shared" si="0"/>
        <v>13</v>
      </c>
      <c r="B19" s="44" t="s">
        <v>216</v>
      </c>
      <c r="C19" s="84">
        <v>476204</v>
      </c>
      <c r="D19" s="84">
        <v>511916.71</v>
      </c>
      <c r="E19" s="85">
        <v>-35712.71</v>
      </c>
      <c r="F19" s="84">
        <v>512000</v>
      </c>
      <c r="G19" s="86">
        <v>83.29</v>
      </c>
      <c r="H19" s="84">
        <v>503202.82</v>
      </c>
      <c r="I19" s="85">
        <v>-8713.89</v>
      </c>
      <c r="J19" s="84">
        <v>493870.72</v>
      </c>
      <c r="K19" s="86">
        <v>-9332.1</v>
      </c>
    </row>
    <row r="20" spans="1:11" x14ac:dyDescent="0.25">
      <c r="A20">
        <f t="shared" si="0"/>
        <v>14</v>
      </c>
      <c r="B20" s="44" t="s">
        <v>17</v>
      </c>
      <c r="C20" s="84">
        <v>289105</v>
      </c>
      <c r="D20" s="84">
        <v>286831.74</v>
      </c>
      <c r="E20" s="85">
        <v>2273.2600000000002</v>
      </c>
      <c r="F20" s="84">
        <v>289105</v>
      </c>
      <c r="G20" s="86">
        <v>2273.2600000000002</v>
      </c>
      <c r="H20" s="84">
        <v>294373.40999999997</v>
      </c>
      <c r="I20" s="85">
        <v>7541.67</v>
      </c>
      <c r="J20" s="84">
        <v>285096.69</v>
      </c>
      <c r="K20" s="86">
        <v>-9276.7199999999993</v>
      </c>
    </row>
    <row r="21" spans="1:11" x14ac:dyDescent="0.25">
      <c r="A21">
        <f t="shared" si="0"/>
        <v>15</v>
      </c>
      <c r="B21" s="44" t="s">
        <v>147</v>
      </c>
      <c r="C21" s="84">
        <v>494915</v>
      </c>
      <c r="D21" s="84">
        <v>482429.36</v>
      </c>
      <c r="E21" s="85">
        <v>12485.64</v>
      </c>
      <c r="F21" s="84">
        <v>486000</v>
      </c>
      <c r="G21" s="86">
        <v>3570.64</v>
      </c>
      <c r="H21" s="84">
        <v>480579.61</v>
      </c>
      <c r="I21" s="85">
        <v>-1849.75</v>
      </c>
      <c r="J21" s="84">
        <v>472269.23</v>
      </c>
      <c r="K21" s="86">
        <v>-8310.3799999999992</v>
      </c>
    </row>
    <row r="22" spans="1:11" x14ac:dyDescent="0.25">
      <c r="A22">
        <f t="shared" si="0"/>
        <v>16</v>
      </c>
      <c r="B22" s="44" t="s">
        <v>200</v>
      </c>
      <c r="C22" s="84">
        <v>2842223</v>
      </c>
      <c r="D22" s="84">
        <v>2707907.38</v>
      </c>
      <c r="E22" s="85">
        <v>134315.62</v>
      </c>
      <c r="F22" s="84">
        <v>2725000</v>
      </c>
      <c r="G22" s="86">
        <v>17092.62</v>
      </c>
      <c r="H22" s="84">
        <v>2673807.7400000002</v>
      </c>
      <c r="I22" s="85">
        <v>-34099.64</v>
      </c>
      <c r="J22" s="84">
        <v>2667096.44</v>
      </c>
      <c r="K22" s="86">
        <v>-6711.3</v>
      </c>
    </row>
    <row r="23" spans="1:11" x14ac:dyDescent="0.25">
      <c r="A23">
        <f t="shared" si="0"/>
        <v>17</v>
      </c>
      <c r="B23" s="44" t="s">
        <v>138</v>
      </c>
      <c r="C23" s="84">
        <v>583674</v>
      </c>
      <c r="D23" s="84">
        <v>500268.41</v>
      </c>
      <c r="E23" s="85">
        <v>83405.59</v>
      </c>
      <c r="F23" s="84">
        <v>510000</v>
      </c>
      <c r="G23" s="86">
        <v>9731.59</v>
      </c>
      <c r="H23" s="84">
        <v>508702.07</v>
      </c>
      <c r="I23" s="85">
        <v>8433.66</v>
      </c>
      <c r="J23" s="84">
        <v>502719.06</v>
      </c>
      <c r="K23" s="86">
        <v>-5983.01</v>
      </c>
    </row>
    <row r="24" spans="1:11" x14ac:dyDescent="0.25">
      <c r="A24">
        <f t="shared" si="0"/>
        <v>18</v>
      </c>
      <c r="B24" s="44" t="s">
        <v>58</v>
      </c>
      <c r="C24" s="84">
        <v>342644</v>
      </c>
      <c r="D24" s="84">
        <v>301536.17</v>
      </c>
      <c r="E24" s="85">
        <v>41107.83</v>
      </c>
      <c r="F24" s="84">
        <v>304000</v>
      </c>
      <c r="G24" s="86">
        <v>2463.83</v>
      </c>
      <c r="H24" s="84">
        <v>307409.33</v>
      </c>
      <c r="I24" s="85">
        <v>5873.16</v>
      </c>
      <c r="J24" s="84">
        <v>301886.17</v>
      </c>
      <c r="K24" s="86">
        <v>-5523.16</v>
      </c>
    </row>
    <row r="25" spans="1:11" x14ac:dyDescent="0.25">
      <c r="A25">
        <f t="shared" si="0"/>
        <v>19</v>
      </c>
      <c r="B25" s="44" t="s">
        <v>188</v>
      </c>
      <c r="C25" s="84">
        <v>488566</v>
      </c>
      <c r="D25" s="84">
        <v>428466.96</v>
      </c>
      <c r="E25" s="85">
        <v>60099.040000000001</v>
      </c>
      <c r="F25" s="84">
        <v>432000</v>
      </c>
      <c r="G25" s="86">
        <v>3533.04</v>
      </c>
      <c r="H25" s="84">
        <v>429388.41</v>
      </c>
      <c r="I25" s="85">
        <v>921.45</v>
      </c>
      <c r="J25" s="84">
        <v>424303.33</v>
      </c>
      <c r="K25" s="86">
        <v>-5085.08</v>
      </c>
    </row>
    <row r="26" spans="1:11" x14ac:dyDescent="0.25">
      <c r="A26">
        <f t="shared" si="0"/>
        <v>20</v>
      </c>
      <c r="B26" s="44" t="s">
        <v>123</v>
      </c>
      <c r="C26" s="84">
        <v>1019402</v>
      </c>
      <c r="D26" s="84">
        <v>1056803.7</v>
      </c>
      <c r="E26" s="85">
        <v>-37401.699999999997</v>
      </c>
      <c r="F26" s="84">
        <v>1045000</v>
      </c>
      <c r="G26" s="86">
        <v>-11803.7</v>
      </c>
      <c r="H26" s="84">
        <v>1053818.25</v>
      </c>
      <c r="I26" s="85">
        <v>-2985.46</v>
      </c>
      <c r="J26" s="84">
        <v>1048970.06</v>
      </c>
      <c r="K26" s="86">
        <v>-4848.18</v>
      </c>
    </row>
    <row r="27" spans="1:11" x14ac:dyDescent="0.25">
      <c r="A27">
        <f t="shared" si="0"/>
        <v>21</v>
      </c>
      <c r="B27" s="44" t="s">
        <v>60</v>
      </c>
      <c r="C27" s="84">
        <v>955416</v>
      </c>
      <c r="D27" s="84">
        <v>1273601.49</v>
      </c>
      <c r="E27" s="85">
        <v>-318185.49</v>
      </c>
      <c r="F27" s="84">
        <v>1274000</v>
      </c>
      <c r="G27" s="86">
        <v>398.51</v>
      </c>
      <c r="H27" s="84">
        <v>1204213.47</v>
      </c>
      <c r="I27" s="85">
        <v>-69388.02</v>
      </c>
      <c r="J27" s="84">
        <v>1199384.5900000001</v>
      </c>
      <c r="K27" s="86">
        <v>-4828.88</v>
      </c>
    </row>
    <row r="28" spans="1:11" x14ac:dyDescent="0.25">
      <c r="A28">
        <f t="shared" si="0"/>
        <v>22</v>
      </c>
      <c r="B28" s="44" t="s">
        <v>154</v>
      </c>
      <c r="C28" s="84">
        <v>202653</v>
      </c>
      <c r="D28" s="84">
        <v>227290.11</v>
      </c>
      <c r="E28" s="85">
        <v>-24637.11</v>
      </c>
      <c r="F28" s="84">
        <v>232000</v>
      </c>
      <c r="G28" s="86">
        <v>4709.8900000000003</v>
      </c>
      <c r="H28" s="84">
        <v>220537.85</v>
      </c>
      <c r="I28" s="85">
        <v>-6752.26</v>
      </c>
      <c r="J28" s="84">
        <v>215948.21</v>
      </c>
      <c r="K28" s="86">
        <v>-4589.6400000000003</v>
      </c>
    </row>
    <row r="29" spans="1:11" x14ac:dyDescent="0.25">
      <c r="A29">
        <f t="shared" si="0"/>
        <v>23</v>
      </c>
      <c r="B29" s="44" t="s">
        <v>99</v>
      </c>
      <c r="C29" s="84">
        <v>643635</v>
      </c>
      <c r="D29" s="84">
        <v>620292.07999999996</v>
      </c>
      <c r="E29" s="85">
        <v>23342.92</v>
      </c>
      <c r="F29" s="84">
        <v>624000</v>
      </c>
      <c r="G29" s="86">
        <v>3707.92</v>
      </c>
      <c r="H29" s="84">
        <v>597543.78</v>
      </c>
      <c r="I29" s="85">
        <v>-22748.3</v>
      </c>
      <c r="J29" s="84">
        <v>593115.55000000005</v>
      </c>
      <c r="K29" s="86">
        <v>-4428.2299999999996</v>
      </c>
    </row>
    <row r="30" spans="1:11" x14ac:dyDescent="0.25">
      <c r="A30">
        <f t="shared" si="0"/>
        <v>24</v>
      </c>
      <c r="B30" s="44" t="s">
        <v>196</v>
      </c>
      <c r="C30" s="84">
        <v>109239</v>
      </c>
      <c r="D30" s="84">
        <v>102084.18</v>
      </c>
      <c r="E30" s="85">
        <v>7154.82</v>
      </c>
      <c r="F30" s="84">
        <v>102500</v>
      </c>
      <c r="G30" s="86">
        <v>415.82</v>
      </c>
      <c r="H30" s="84">
        <v>106435.6</v>
      </c>
      <c r="I30" s="85">
        <v>4351.42</v>
      </c>
      <c r="J30" s="84">
        <v>102650.8</v>
      </c>
      <c r="K30" s="86">
        <v>-3784.8</v>
      </c>
    </row>
    <row r="31" spans="1:11" x14ac:dyDescent="0.25">
      <c r="A31">
        <f t="shared" si="0"/>
        <v>25</v>
      </c>
      <c r="B31" s="44" t="s">
        <v>198</v>
      </c>
      <c r="C31" s="84">
        <v>5578606</v>
      </c>
      <c r="D31" s="84">
        <v>5204721.16</v>
      </c>
      <c r="E31" s="85">
        <v>373884.84</v>
      </c>
      <c r="F31" s="84">
        <v>5275000</v>
      </c>
      <c r="G31" s="86">
        <v>70278.84</v>
      </c>
      <c r="H31" s="84">
        <v>5270898.54</v>
      </c>
      <c r="I31" s="85">
        <v>66177.38</v>
      </c>
      <c r="J31" s="84">
        <v>5267523.78</v>
      </c>
      <c r="K31" s="86">
        <v>-3374.76</v>
      </c>
    </row>
    <row r="32" spans="1:11" x14ac:dyDescent="0.25">
      <c r="A32">
        <f t="shared" si="0"/>
        <v>26</v>
      </c>
      <c r="B32" s="44" t="s">
        <v>148</v>
      </c>
      <c r="C32" s="84">
        <v>198316</v>
      </c>
      <c r="D32" s="84">
        <v>216074.32</v>
      </c>
      <c r="E32" s="85">
        <v>-17758.32</v>
      </c>
      <c r="F32" s="84">
        <v>220000</v>
      </c>
      <c r="G32" s="86">
        <v>3925.68</v>
      </c>
      <c r="H32" s="84">
        <v>220774.39</v>
      </c>
      <c r="I32" s="85">
        <v>4700.07</v>
      </c>
      <c r="J32" s="84">
        <v>217674.11</v>
      </c>
      <c r="K32" s="86">
        <v>-3100.28</v>
      </c>
    </row>
    <row r="33" spans="1:11" x14ac:dyDescent="0.25">
      <c r="A33">
        <f t="shared" si="0"/>
        <v>27</v>
      </c>
      <c r="B33" s="44" t="s">
        <v>113</v>
      </c>
      <c r="C33" s="84">
        <v>2900649</v>
      </c>
      <c r="D33" s="84">
        <v>2825383.05</v>
      </c>
      <c r="E33" s="85">
        <v>75265.95</v>
      </c>
      <c r="F33" s="84">
        <v>2880000</v>
      </c>
      <c r="G33" s="86">
        <v>54616.95</v>
      </c>
      <c r="H33" s="84">
        <v>2872604.03</v>
      </c>
      <c r="I33" s="85">
        <v>47220.98</v>
      </c>
      <c r="J33" s="84">
        <v>2869686.43</v>
      </c>
      <c r="K33" s="86">
        <v>-2917.6</v>
      </c>
    </row>
    <row r="34" spans="1:11" x14ac:dyDescent="0.25">
      <c r="A34">
        <f t="shared" si="0"/>
        <v>28</v>
      </c>
      <c r="B34" s="44" t="s">
        <v>197</v>
      </c>
      <c r="C34" s="84">
        <v>397550</v>
      </c>
      <c r="D34" s="84">
        <v>391319.78</v>
      </c>
      <c r="E34" s="85">
        <v>6230.22</v>
      </c>
      <c r="F34" s="84">
        <v>391500</v>
      </c>
      <c r="G34" s="86">
        <v>180.22</v>
      </c>
      <c r="H34" s="84">
        <v>404208.9</v>
      </c>
      <c r="I34" s="85">
        <v>12889.12</v>
      </c>
      <c r="J34" s="84">
        <v>401359.82</v>
      </c>
      <c r="K34" s="86">
        <v>-2849.08</v>
      </c>
    </row>
    <row r="35" spans="1:11" x14ac:dyDescent="0.25">
      <c r="A35">
        <f t="shared" si="0"/>
        <v>29</v>
      </c>
      <c r="B35" s="44" t="s">
        <v>62</v>
      </c>
      <c r="C35" s="84">
        <v>2322073</v>
      </c>
      <c r="D35" s="84">
        <v>2361978.2200000002</v>
      </c>
      <c r="E35" s="85">
        <v>-39905.22</v>
      </c>
      <c r="F35" s="84">
        <v>2363000</v>
      </c>
      <c r="G35" s="86">
        <v>1021.78</v>
      </c>
      <c r="H35" s="84">
        <v>2382047.0299999998</v>
      </c>
      <c r="I35" s="85">
        <v>20068.810000000001</v>
      </c>
      <c r="J35" s="84">
        <v>2379541.7799999998</v>
      </c>
      <c r="K35" s="86">
        <v>-2505.25</v>
      </c>
    </row>
    <row r="36" spans="1:11" x14ac:dyDescent="0.25">
      <c r="A36">
        <f t="shared" si="0"/>
        <v>30</v>
      </c>
      <c r="B36" s="44" t="s">
        <v>41</v>
      </c>
      <c r="C36" s="84">
        <v>3943574</v>
      </c>
      <c r="D36" s="84">
        <v>4243889.4000000004</v>
      </c>
      <c r="E36" s="85">
        <v>-300315.40000000002</v>
      </c>
      <c r="F36" s="84">
        <v>4110000</v>
      </c>
      <c r="G36" s="86">
        <v>-133889.4</v>
      </c>
      <c r="H36" s="84">
        <v>4074703.98</v>
      </c>
      <c r="I36" s="85">
        <v>-169185.42</v>
      </c>
      <c r="J36" s="84">
        <v>4072267.29</v>
      </c>
      <c r="K36" s="86">
        <v>-2436.69</v>
      </c>
    </row>
    <row r="37" spans="1:11" x14ac:dyDescent="0.25">
      <c r="A37">
        <f t="shared" si="0"/>
        <v>31</v>
      </c>
      <c r="B37" s="44" t="s">
        <v>149</v>
      </c>
      <c r="C37" s="84">
        <v>2559693</v>
      </c>
      <c r="D37" s="84">
        <v>2481022.5299999998</v>
      </c>
      <c r="E37" s="85">
        <v>78670.47</v>
      </c>
      <c r="F37" s="84">
        <v>2492000</v>
      </c>
      <c r="G37" s="86">
        <v>10977.47</v>
      </c>
      <c r="H37" s="84">
        <v>2482971.52</v>
      </c>
      <c r="I37" s="85">
        <v>1948.99</v>
      </c>
      <c r="J37" s="84">
        <v>2480539.52</v>
      </c>
      <c r="K37" s="86">
        <v>-2432</v>
      </c>
    </row>
    <row r="38" spans="1:11" x14ac:dyDescent="0.25">
      <c r="A38">
        <f t="shared" si="0"/>
        <v>32</v>
      </c>
      <c r="B38" s="44" t="s">
        <v>117</v>
      </c>
      <c r="C38" s="84">
        <v>795400</v>
      </c>
      <c r="D38" s="84">
        <v>746991.25</v>
      </c>
      <c r="E38" s="85">
        <v>48408.75</v>
      </c>
      <c r="F38" s="84">
        <v>755000</v>
      </c>
      <c r="G38" s="86">
        <v>8008.75</v>
      </c>
      <c r="H38" s="84">
        <v>717583.71</v>
      </c>
      <c r="I38" s="85">
        <v>-29407.54</v>
      </c>
      <c r="J38" s="84">
        <v>715348.63</v>
      </c>
      <c r="K38" s="86">
        <v>-2235.08</v>
      </c>
    </row>
    <row r="39" spans="1:11" ht="30" x14ac:dyDescent="0.25">
      <c r="A39">
        <f t="shared" si="0"/>
        <v>33</v>
      </c>
      <c r="B39" s="44" t="s">
        <v>91</v>
      </c>
      <c r="C39" s="84">
        <v>1499362</v>
      </c>
      <c r="D39" s="84">
        <v>1471742.81</v>
      </c>
      <c r="E39" s="85">
        <v>27619.19</v>
      </c>
      <c r="F39" s="84">
        <v>1475000</v>
      </c>
      <c r="G39" s="86">
        <v>3257.19</v>
      </c>
      <c r="H39" s="84">
        <v>1429411.19</v>
      </c>
      <c r="I39" s="85">
        <v>-42331.62</v>
      </c>
      <c r="J39" s="84">
        <v>1427392.44</v>
      </c>
      <c r="K39" s="86">
        <v>-2018.75</v>
      </c>
    </row>
    <row r="40" spans="1:11" x14ac:dyDescent="0.25">
      <c r="A40">
        <f t="shared" si="0"/>
        <v>34</v>
      </c>
      <c r="B40" s="44" t="s">
        <v>142</v>
      </c>
      <c r="C40" s="84">
        <v>153307</v>
      </c>
      <c r="D40" s="84">
        <v>171635.24</v>
      </c>
      <c r="E40" s="85">
        <v>-18328.240000000002</v>
      </c>
      <c r="F40" s="84">
        <v>173000</v>
      </c>
      <c r="G40" s="86">
        <v>1364.76</v>
      </c>
      <c r="H40" s="84">
        <v>172833.68</v>
      </c>
      <c r="I40" s="85">
        <v>1198.44</v>
      </c>
      <c r="J40" s="84">
        <v>170902.86</v>
      </c>
      <c r="K40" s="86">
        <v>-1930.82</v>
      </c>
    </row>
    <row r="41" spans="1:11" x14ac:dyDescent="0.25">
      <c r="A41">
        <f t="shared" si="0"/>
        <v>35</v>
      </c>
      <c r="B41" s="44" t="s">
        <v>78</v>
      </c>
      <c r="C41" s="84">
        <v>306661</v>
      </c>
      <c r="D41" s="84">
        <v>306210.33</v>
      </c>
      <c r="E41" s="85">
        <v>450.67</v>
      </c>
      <c r="F41" s="84">
        <v>308000</v>
      </c>
      <c r="G41" s="86">
        <v>1789.67</v>
      </c>
      <c r="H41" s="84">
        <v>304880.12</v>
      </c>
      <c r="I41" s="85">
        <v>-1330.21</v>
      </c>
      <c r="J41" s="84">
        <v>303314.52</v>
      </c>
      <c r="K41" s="86">
        <v>-1565.6</v>
      </c>
    </row>
    <row r="42" spans="1:11" x14ac:dyDescent="0.25">
      <c r="A42">
        <f t="shared" si="0"/>
        <v>36</v>
      </c>
      <c r="B42" s="44" t="s">
        <v>46</v>
      </c>
      <c r="C42" s="84">
        <v>647494</v>
      </c>
      <c r="D42" s="84">
        <v>742734.15</v>
      </c>
      <c r="E42" s="85">
        <v>-95240.15</v>
      </c>
      <c r="F42" s="84">
        <v>744000</v>
      </c>
      <c r="G42" s="86">
        <v>1265.8499999999999</v>
      </c>
      <c r="H42" s="84">
        <v>736182.38</v>
      </c>
      <c r="I42" s="85">
        <v>-6551.77</v>
      </c>
      <c r="J42" s="84">
        <v>734806.66</v>
      </c>
      <c r="K42" s="86">
        <v>-1375.72</v>
      </c>
    </row>
    <row r="43" spans="1:11" x14ac:dyDescent="0.25">
      <c r="A43">
        <f t="shared" si="0"/>
        <v>37</v>
      </c>
      <c r="B43" s="44" t="s">
        <v>65</v>
      </c>
      <c r="C43" s="84">
        <v>349086</v>
      </c>
      <c r="D43" s="84">
        <v>370284.64</v>
      </c>
      <c r="E43" s="85">
        <v>-21198.639999999999</v>
      </c>
      <c r="F43" s="84">
        <v>375000</v>
      </c>
      <c r="G43" s="86">
        <v>4715.3599999999997</v>
      </c>
      <c r="H43" s="84">
        <v>376621.26</v>
      </c>
      <c r="I43" s="85">
        <v>6336.61</v>
      </c>
      <c r="J43" s="84">
        <v>375268.02</v>
      </c>
      <c r="K43" s="86">
        <v>-1353.23</v>
      </c>
    </row>
    <row r="44" spans="1:11" x14ac:dyDescent="0.25">
      <c r="A44">
        <f t="shared" si="0"/>
        <v>38</v>
      </c>
      <c r="B44" s="44" t="s">
        <v>205</v>
      </c>
      <c r="C44" s="84">
        <v>145430</v>
      </c>
      <c r="D44" s="84">
        <v>112154.42</v>
      </c>
      <c r="E44" s="85">
        <v>33275.58</v>
      </c>
      <c r="F44" s="84">
        <v>114000</v>
      </c>
      <c r="G44" s="86">
        <v>1845.58</v>
      </c>
      <c r="H44" s="84">
        <v>113364.76</v>
      </c>
      <c r="I44" s="85">
        <v>1210.3399999999999</v>
      </c>
      <c r="J44" s="84">
        <v>112080.76</v>
      </c>
      <c r="K44" s="86">
        <v>-1284</v>
      </c>
    </row>
    <row r="45" spans="1:11" x14ac:dyDescent="0.25">
      <c r="A45">
        <f t="shared" si="0"/>
        <v>39</v>
      </c>
      <c r="B45" s="44" t="s">
        <v>48</v>
      </c>
      <c r="C45" s="84">
        <v>1128594</v>
      </c>
      <c r="D45" s="84">
        <v>1168040.51</v>
      </c>
      <c r="E45" s="85">
        <v>-39446.51</v>
      </c>
      <c r="F45" s="84">
        <v>1180000</v>
      </c>
      <c r="G45" s="86">
        <v>11959.49</v>
      </c>
      <c r="H45" s="84">
        <v>1134403</v>
      </c>
      <c r="I45" s="85">
        <v>-33637.51</v>
      </c>
      <c r="J45" s="84">
        <v>1133255.1399999999</v>
      </c>
      <c r="K45" s="86">
        <v>-1147.8599999999999</v>
      </c>
    </row>
    <row r="46" spans="1:11" x14ac:dyDescent="0.25">
      <c r="A46">
        <f t="shared" si="0"/>
        <v>40</v>
      </c>
      <c r="B46" s="44" t="s">
        <v>162</v>
      </c>
      <c r="C46" s="84">
        <v>425142</v>
      </c>
      <c r="D46" s="84">
        <v>409978.36</v>
      </c>
      <c r="E46" s="85">
        <v>15163.64</v>
      </c>
      <c r="F46" s="84">
        <v>413000</v>
      </c>
      <c r="G46" s="86">
        <v>3021.64</v>
      </c>
      <c r="H46" s="84">
        <v>398293.13</v>
      </c>
      <c r="I46" s="85">
        <v>-11685.23</v>
      </c>
      <c r="J46" s="84">
        <v>397418.77</v>
      </c>
      <c r="K46" s="86">
        <v>-874.36</v>
      </c>
    </row>
    <row r="47" spans="1:11" x14ac:dyDescent="0.25">
      <c r="A47">
        <f t="shared" si="0"/>
        <v>41</v>
      </c>
      <c r="B47" s="44" t="s">
        <v>128</v>
      </c>
      <c r="C47" s="84">
        <v>25259</v>
      </c>
      <c r="D47" s="84">
        <v>10353.209999999999</v>
      </c>
      <c r="E47" s="85">
        <v>14905.79</v>
      </c>
      <c r="F47" s="84">
        <v>11000</v>
      </c>
      <c r="G47" s="86">
        <v>646.79</v>
      </c>
      <c r="H47" s="84">
        <v>12341.9</v>
      </c>
      <c r="I47" s="85">
        <v>1988.69</v>
      </c>
      <c r="J47" s="84">
        <v>11537.09</v>
      </c>
      <c r="K47" s="86">
        <v>-804.81</v>
      </c>
    </row>
    <row r="48" spans="1:11" x14ac:dyDescent="0.25">
      <c r="A48">
        <f t="shared" si="0"/>
        <v>42</v>
      </c>
      <c r="B48" s="44" t="s">
        <v>217</v>
      </c>
      <c r="C48" s="84">
        <v>45344</v>
      </c>
      <c r="D48" s="84">
        <v>51420.35</v>
      </c>
      <c r="E48" s="85">
        <v>-6076.35</v>
      </c>
      <c r="F48" s="84">
        <v>52000</v>
      </c>
      <c r="G48" s="86">
        <v>579.65</v>
      </c>
      <c r="H48" s="84">
        <v>47700.47</v>
      </c>
      <c r="I48" s="85">
        <v>-3719.88</v>
      </c>
      <c r="J48" s="84">
        <v>46943.26</v>
      </c>
      <c r="K48" s="86">
        <v>-757.21</v>
      </c>
    </row>
    <row r="49" spans="1:11" x14ac:dyDescent="0.25">
      <c r="A49">
        <f t="shared" si="0"/>
        <v>43</v>
      </c>
      <c r="B49" s="44" t="s">
        <v>176</v>
      </c>
      <c r="C49" s="84">
        <v>94121</v>
      </c>
      <c r="D49" s="84">
        <v>93949.6</v>
      </c>
      <c r="E49" s="85">
        <v>171.4</v>
      </c>
      <c r="F49" s="84">
        <v>94121</v>
      </c>
      <c r="G49" s="86">
        <v>171.4</v>
      </c>
      <c r="H49" s="84">
        <v>94028.78</v>
      </c>
      <c r="I49" s="85">
        <v>79.180000000000007</v>
      </c>
      <c r="J49" s="84">
        <v>93407.4</v>
      </c>
      <c r="K49" s="86">
        <v>-621.38</v>
      </c>
    </row>
    <row r="50" spans="1:11" x14ac:dyDescent="0.25">
      <c r="A50">
        <f t="shared" si="0"/>
        <v>44</v>
      </c>
      <c r="B50" s="44" t="s">
        <v>214</v>
      </c>
      <c r="C50" s="84">
        <v>378753</v>
      </c>
      <c r="D50" s="84">
        <v>364755.43</v>
      </c>
      <c r="E50" s="85">
        <v>13997.57</v>
      </c>
      <c r="F50" s="84">
        <v>371000</v>
      </c>
      <c r="G50" s="86">
        <v>6244.57</v>
      </c>
      <c r="H50" s="84">
        <v>349132.11</v>
      </c>
      <c r="I50" s="85">
        <v>-15623.32</v>
      </c>
      <c r="J50" s="84">
        <v>348576.62</v>
      </c>
      <c r="K50" s="86">
        <v>-555.49</v>
      </c>
    </row>
    <row r="51" spans="1:11" x14ac:dyDescent="0.25">
      <c r="A51">
        <f t="shared" si="0"/>
        <v>45</v>
      </c>
      <c r="B51" s="44" t="s">
        <v>64</v>
      </c>
      <c r="C51" s="84">
        <v>182808</v>
      </c>
      <c r="D51" s="84">
        <v>154238.31</v>
      </c>
      <c r="E51" s="85">
        <v>28569.69</v>
      </c>
      <c r="F51" s="84">
        <v>169000</v>
      </c>
      <c r="G51" s="86">
        <v>14761.69</v>
      </c>
      <c r="H51" s="84">
        <v>158732.76999999999</v>
      </c>
      <c r="I51" s="85">
        <v>4494.46</v>
      </c>
      <c r="J51" s="84">
        <v>158177.67000000001</v>
      </c>
      <c r="K51" s="86">
        <v>-555.1</v>
      </c>
    </row>
    <row r="52" spans="1:11" x14ac:dyDescent="0.25">
      <c r="A52">
        <f t="shared" si="0"/>
        <v>46</v>
      </c>
      <c r="B52" s="44" t="s">
        <v>211</v>
      </c>
      <c r="C52" s="84">
        <v>274185</v>
      </c>
      <c r="D52" s="84">
        <v>284014.78000000003</v>
      </c>
      <c r="E52" s="85">
        <v>-9829.7800000000007</v>
      </c>
      <c r="F52" s="84">
        <v>285000</v>
      </c>
      <c r="G52" s="86">
        <v>985.22</v>
      </c>
      <c r="H52" s="84">
        <v>280427.12</v>
      </c>
      <c r="I52" s="85">
        <v>-3587.66</v>
      </c>
      <c r="J52" s="84">
        <v>279905.74</v>
      </c>
      <c r="K52" s="86">
        <v>-521.38</v>
      </c>
    </row>
    <row r="53" spans="1:11" x14ac:dyDescent="0.25">
      <c r="A53">
        <f t="shared" si="0"/>
        <v>47</v>
      </c>
      <c r="B53" s="44" t="s">
        <v>79</v>
      </c>
      <c r="C53" s="84">
        <v>75104</v>
      </c>
      <c r="D53" s="84">
        <v>72070.02</v>
      </c>
      <c r="E53" s="85">
        <v>3033.98</v>
      </c>
      <c r="F53" s="84">
        <v>74000</v>
      </c>
      <c r="G53" s="86">
        <v>1929.98</v>
      </c>
      <c r="H53" s="84">
        <v>78658.100000000006</v>
      </c>
      <c r="I53" s="85">
        <v>6588.08</v>
      </c>
      <c r="J53" s="84">
        <v>78211.820000000007</v>
      </c>
      <c r="K53" s="86">
        <v>-446.28</v>
      </c>
    </row>
    <row r="54" spans="1:11" x14ac:dyDescent="0.25">
      <c r="A54">
        <f t="shared" si="0"/>
        <v>48</v>
      </c>
      <c r="B54" s="44" t="s">
        <v>151</v>
      </c>
      <c r="C54" s="84">
        <v>230044</v>
      </c>
      <c r="D54" s="84">
        <v>199215.31</v>
      </c>
      <c r="E54" s="85">
        <v>30828.69</v>
      </c>
      <c r="F54" s="84">
        <v>205000</v>
      </c>
      <c r="G54" s="86">
        <v>5784.69</v>
      </c>
      <c r="H54" s="84">
        <v>202236.79999999999</v>
      </c>
      <c r="I54" s="85">
        <v>3021.49</v>
      </c>
      <c r="J54" s="84">
        <v>201803.68</v>
      </c>
      <c r="K54" s="86">
        <v>-433.12</v>
      </c>
    </row>
    <row r="55" spans="1:11" x14ac:dyDescent="0.25">
      <c r="A55">
        <f t="shared" si="0"/>
        <v>49</v>
      </c>
      <c r="B55" s="44" t="s">
        <v>179</v>
      </c>
      <c r="C55" s="84">
        <v>247333</v>
      </c>
      <c r="D55" s="84">
        <v>280347.5</v>
      </c>
      <c r="E55" s="85">
        <v>-33014.5</v>
      </c>
      <c r="F55" s="84">
        <v>292000</v>
      </c>
      <c r="G55" s="86">
        <v>11652.5</v>
      </c>
      <c r="H55" s="84">
        <v>241078.1</v>
      </c>
      <c r="I55" s="85">
        <v>-39269.4</v>
      </c>
      <c r="J55" s="84">
        <v>240702.76</v>
      </c>
      <c r="K55" s="86">
        <v>-375.34</v>
      </c>
    </row>
    <row r="56" spans="1:11" x14ac:dyDescent="0.25">
      <c r="A56">
        <f t="shared" si="0"/>
        <v>50</v>
      </c>
      <c r="B56" s="44" t="s">
        <v>164</v>
      </c>
      <c r="C56" s="84">
        <v>32513</v>
      </c>
      <c r="D56" s="84">
        <v>24871.29</v>
      </c>
      <c r="E56" s="85">
        <v>7641.71</v>
      </c>
      <c r="F56" s="84">
        <v>25000</v>
      </c>
      <c r="G56" s="86">
        <v>128.71</v>
      </c>
      <c r="H56" s="84">
        <v>25111.19</v>
      </c>
      <c r="I56" s="85">
        <v>239.9</v>
      </c>
      <c r="J56" s="84">
        <v>24799.91</v>
      </c>
      <c r="K56" s="86">
        <v>-311.27999999999997</v>
      </c>
    </row>
    <row r="57" spans="1:11" x14ac:dyDescent="0.25">
      <c r="A57">
        <f t="shared" si="0"/>
        <v>51</v>
      </c>
      <c r="B57" s="44" t="s">
        <v>153</v>
      </c>
      <c r="C57" s="84">
        <v>723239</v>
      </c>
      <c r="D57" s="84">
        <v>667363.65</v>
      </c>
      <c r="E57" s="85">
        <v>55875.35</v>
      </c>
      <c r="F57" s="84">
        <v>680000</v>
      </c>
      <c r="G57" s="86">
        <v>12636.35</v>
      </c>
      <c r="H57" s="84">
        <v>657596.64</v>
      </c>
      <c r="I57" s="85">
        <v>-9767.01</v>
      </c>
      <c r="J57" s="84">
        <v>657290.4</v>
      </c>
      <c r="K57" s="86">
        <v>-306.24</v>
      </c>
    </row>
    <row r="58" spans="1:11" x14ac:dyDescent="0.25">
      <c r="A58">
        <f t="shared" si="0"/>
        <v>52</v>
      </c>
      <c r="B58" s="44" t="s">
        <v>94</v>
      </c>
      <c r="C58" s="84">
        <v>757639</v>
      </c>
      <c r="D58" s="84">
        <v>727012.44</v>
      </c>
      <c r="E58" s="85">
        <v>30626.560000000001</v>
      </c>
      <c r="F58" s="84">
        <v>730000</v>
      </c>
      <c r="G58" s="86">
        <v>2987.56</v>
      </c>
      <c r="H58" s="84">
        <v>709930.6</v>
      </c>
      <c r="I58" s="85">
        <v>-17081.84</v>
      </c>
      <c r="J58" s="84">
        <v>709679.55</v>
      </c>
      <c r="K58" s="86">
        <v>-251.05</v>
      </c>
    </row>
    <row r="59" spans="1:11" x14ac:dyDescent="0.25">
      <c r="A59">
        <f t="shared" si="0"/>
        <v>53</v>
      </c>
      <c r="B59" s="44" t="s">
        <v>70</v>
      </c>
      <c r="C59" s="84">
        <v>46552</v>
      </c>
      <c r="D59" s="84">
        <v>40775.74</v>
      </c>
      <c r="E59" s="85">
        <v>5776.26</v>
      </c>
      <c r="F59" s="84">
        <v>42000</v>
      </c>
      <c r="G59" s="86">
        <v>1224.26</v>
      </c>
      <c r="H59" s="84">
        <v>41732.620000000003</v>
      </c>
      <c r="I59" s="85">
        <v>956.88</v>
      </c>
      <c r="J59" s="84">
        <v>41523.08</v>
      </c>
      <c r="K59" s="86">
        <v>-209.54</v>
      </c>
    </row>
    <row r="60" spans="1:11" x14ac:dyDescent="0.25">
      <c r="A60">
        <f t="shared" si="0"/>
        <v>54</v>
      </c>
      <c r="B60" s="44" t="s">
        <v>203</v>
      </c>
      <c r="C60" s="84">
        <v>12582</v>
      </c>
      <c r="D60" s="84">
        <v>3388.51</v>
      </c>
      <c r="E60" s="85">
        <v>9193.49</v>
      </c>
      <c r="F60" s="84">
        <v>11500</v>
      </c>
      <c r="G60" s="86">
        <v>8111.49</v>
      </c>
      <c r="H60" s="84">
        <v>11918.63</v>
      </c>
      <c r="I60" s="85">
        <v>8530.1200000000008</v>
      </c>
      <c r="J60" s="84">
        <v>11710.08</v>
      </c>
      <c r="K60" s="86">
        <v>-208.55</v>
      </c>
    </row>
    <row r="61" spans="1:11" x14ac:dyDescent="0.25">
      <c r="A61">
        <f t="shared" si="0"/>
        <v>55</v>
      </c>
      <c r="B61" s="44" t="s">
        <v>170</v>
      </c>
      <c r="C61" s="84">
        <v>99155</v>
      </c>
      <c r="D61" s="84">
        <v>87307.39</v>
      </c>
      <c r="E61" s="85">
        <v>11847.61</v>
      </c>
      <c r="F61" s="84">
        <v>88000</v>
      </c>
      <c r="G61" s="86">
        <v>692.61</v>
      </c>
      <c r="H61" s="84">
        <v>87552.71</v>
      </c>
      <c r="I61" s="85">
        <v>245.32</v>
      </c>
      <c r="J61" s="84">
        <v>87430.12</v>
      </c>
      <c r="K61" s="86">
        <v>-122.59</v>
      </c>
    </row>
    <row r="62" spans="1:11" x14ac:dyDescent="0.25">
      <c r="A62">
        <f t="shared" si="0"/>
        <v>56</v>
      </c>
      <c r="B62" s="44" t="s">
        <v>44</v>
      </c>
      <c r="C62" s="84">
        <v>23034</v>
      </c>
      <c r="D62" s="84">
        <v>18388.18</v>
      </c>
      <c r="E62" s="85">
        <v>4645.82</v>
      </c>
      <c r="F62" s="84">
        <v>20000</v>
      </c>
      <c r="G62" s="86">
        <v>1611.82</v>
      </c>
      <c r="H62" s="84">
        <v>19647.78</v>
      </c>
      <c r="I62" s="85">
        <v>1259.5899999999999</v>
      </c>
      <c r="J62" s="84">
        <v>19560.28</v>
      </c>
      <c r="K62" s="86">
        <v>-87.5</v>
      </c>
    </row>
    <row r="63" spans="1:11" x14ac:dyDescent="0.25">
      <c r="A63">
        <f t="shared" si="0"/>
        <v>57</v>
      </c>
      <c r="B63" s="44" t="s">
        <v>42</v>
      </c>
      <c r="C63" s="84">
        <v>61598</v>
      </c>
      <c r="D63" s="84">
        <v>121714.94</v>
      </c>
      <c r="E63" s="85">
        <v>-60116.94</v>
      </c>
      <c r="F63" s="84">
        <v>123000</v>
      </c>
      <c r="G63" s="129">
        <v>1285.06</v>
      </c>
      <c r="H63" s="84">
        <v>123023.73</v>
      </c>
      <c r="I63" s="85">
        <v>1308.79</v>
      </c>
      <c r="J63" s="84">
        <v>122967.22</v>
      </c>
      <c r="K63" s="129">
        <v>-56.51</v>
      </c>
    </row>
    <row r="64" spans="1:11" x14ac:dyDescent="0.25">
      <c r="A64">
        <f t="shared" si="0"/>
        <v>58</v>
      </c>
      <c r="B64" s="44" t="s">
        <v>108</v>
      </c>
      <c r="C64" s="84">
        <v>17360</v>
      </c>
      <c r="D64" s="84">
        <v>12098.41</v>
      </c>
      <c r="E64" s="85">
        <v>5261.59</v>
      </c>
      <c r="F64" s="84">
        <v>12500</v>
      </c>
      <c r="G64" s="86">
        <v>401.59</v>
      </c>
      <c r="H64" s="84">
        <v>12145.69</v>
      </c>
      <c r="I64" s="85">
        <v>47.28</v>
      </c>
      <c r="J64" s="84">
        <v>12098.41</v>
      </c>
      <c r="K64" s="86">
        <v>-47.28</v>
      </c>
    </row>
    <row r="65" spans="1:11" x14ac:dyDescent="0.25">
      <c r="A65">
        <f t="shared" si="0"/>
        <v>59</v>
      </c>
      <c r="B65" s="44" t="s">
        <v>107</v>
      </c>
      <c r="C65" s="84">
        <v>27726</v>
      </c>
      <c r="D65" s="84">
        <v>39587.9</v>
      </c>
      <c r="E65" s="85">
        <v>-11861.9</v>
      </c>
      <c r="F65" s="84">
        <v>41000</v>
      </c>
      <c r="G65" s="86">
        <v>1412.1</v>
      </c>
      <c r="H65" s="84">
        <v>38318.5</v>
      </c>
      <c r="I65" s="85">
        <v>-1269.4000000000001</v>
      </c>
      <c r="J65" s="84">
        <v>38279.300000000003</v>
      </c>
      <c r="K65" s="86">
        <v>-39.200000000000003</v>
      </c>
    </row>
    <row r="66" spans="1:11" x14ac:dyDescent="0.25">
      <c r="A66">
        <f t="shared" si="0"/>
        <v>60</v>
      </c>
      <c r="B66" s="44" t="s">
        <v>24</v>
      </c>
      <c r="C66" s="84">
        <v>689753</v>
      </c>
      <c r="D66" s="84">
        <v>669795.68999999994</v>
      </c>
      <c r="E66" s="85">
        <v>19957.310000000001</v>
      </c>
      <c r="F66" s="84">
        <v>679000</v>
      </c>
      <c r="G66" s="86">
        <v>9204.31</v>
      </c>
      <c r="H66" s="84">
        <v>709779.99</v>
      </c>
      <c r="I66" s="85">
        <v>39984.300000000003</v>
      </c>
      <c r="J66" s="84">
        <v>709766.39</v>
      </c>
      <c r="K66" s="86">
        <v>-13.6</v>
      </c>
    </row>
    <row r="67" spans="1:11" x14ac:dyDescent="0.25">
      <c r="B67" s="44"/>
      <c r="C67" s="31"/>
      <c r="D67" s="31"/>
      <c r="E67" s="32"/>
      <c r="F67" s="31"/>
      <c r="G67" s="16"/>
      <c r="H67" s="31"/>
      <c r="I67" s="32"/>
      <c r="J67" s="31"/>
      <c r="K67" s="16"/>
    </row>
    <row r="68" spans="1:11" s="45" customFormat="1" x14ac:dyDescent="0.25">
      <c r="C68" s="45">
        <f>SUM(C7:C67)</f>
        <v>49067122</v>
      </c>
      <c r="D68" s="45">
        <f t="shared" ref="D68:K68" si="1">SUM(D7:D67)</f>
        <v>49103929.509999998</v>
      </c>
      <c r="E68" s="45">
        <f t="shared" si="1"/>
        <v>-36807.50999999998</v>
      </c>
      <c r="F68" s="45">
        <f t="shared" si="1"/>
        <v>49128226</v>
      </c>
      <c r="G68" s="45">
        <f t="shared" si="1"/>
        <v>24296.490000000013</v>
      </c>
      <c r="H68" s="45">
        <f t="shared" si="1"/>
        <v>48797674.439999998</v>
      </c>
      <c r="I68" s="45">
        <f t="shared" si="1"/>
        <v>-306255.10999999993</v>
      </c>
      <c r="J68" s="45">
        <f t="shared" si="1"/>
        <v>48186452.559999987</v>
      </c>
      <c r="K68" s="45">
        <f t="shared" si="1"/>
        <v>-611221.85999999975</v>
      </c>
    </row>
    <row r="70" spans="1:11" ht="50.1" customHeight="1" x14ac:dyDescent="0.25">
      <c r="B70" s="225" t="s">
        <v>252</v>
      </c>
      <c r="C70" s="226" t="s">
        <v>269</v>
      </c>
      <c r="D70" s="226" t="s">
        <v>270</v>
      </c>
      <c r="E70" s="227" t="s">
        <v>224</v>
      </c>
      <c r="F70" s="226" t="s">
        <v>271</v>
      </c>
      <c r="G70" s="227" t="s">
        <v>235</v>
      </c>
      <c r="H70" s="226" t="s">
        <v>272</v>
      </c>
      <c r="I70" s="228" t="s">
        <v>237</v>
      </c>
      <c r="J70" s="226" t="s">
        <v>268</v>
      </c>
      <c r="K70" s="227" t="s">
        <v>236</v>
      </c>
    </row>
  </sheetData>
  <autoFilter ref="B6:K6">
    <sortState ref="B7:K66">
      <sortCondition ref="K6:K66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M22" sqref="M22"/>
    </sheetView>
  </sheetViews>
  <sheetFormatPr baseColWidth="10" defaultColWidth="11.42578125" defaultRowHeight="15" x14ac:dyDescent="0.25"/>
  <cols>
    <col min="1" max="1" width="5.7109375" customWidth="1"/>
    <col min="2" max="11" width="16.42578125" customWidth="1"/>
    <col min="12" max="12" width="18" customWidth="1"/>
  </cols>
  <sheetData>
    <row r="2" spans="1:13" ht="18.75" x14ac:dyDescent="0.3">
      <c r="B2" s="180" t="s">
        <v>304</v>
      </c>
    </row>
    <row r="3" spans="1:13" s="18" customFormat="1" ht="18.75" x14ac:dyDescent="0.3">
      <c r="B3" s="180" t="s">
        <v>305</v>
      </c>
    </row>
    <row r="5" spans="1:13" ht="57" customHeight="1" x14ac:dyDescent="0.25">
      <c r="B5" s="131" t="s">
        <v>221</v>
      </c>
      <c r="C5" s="131" t="s">
        <v>222</v>
      </c>
      <c r="D5" s="131" t="s">
        <v>223</v>
      </c>
      <c r="E5" s="133" t="s">
        <v>224</v>
      </c>
      <c r="F5" s="132" t="s">
        <v>225</v>
      </c>
      <c r="G5" s="134" t="s">
        <v>235</v>
      </c>
      <c r="H5" s="132" t="s">
        <v>226</v>
      </c>
      <c r="I5" s="135" t="s">
        <v>237</v>
      </c>
      <c r="J5" s="132" t="s">
        <v>227</v>
      </c>
      <c r="K5" s="93" t="s">
        <v>236</v>
      </c>
      <c r="L5" s="130" t="s">
        <v>273</v>
      </c>
      <c r="M5" s="61"/>
    </row>
    <row r="6" spans="1:13" s="46" customFormat="1" x14ac:dyDescent="0.25">
      <c r="A6">
        <f t="shared" ref="A6:A11" si="0">SUM(A5)+1</f>
        <v>1</v>
      </c>
      <c r="B6" s="44" t="s">
        <v>63</v>
      </c>
      <c r="C6" s="140">
        <v>1572067</v>
      </c>
      <c r="D6" s="140">
        <v>1350527.22</v>
      </c>
      <c r="E6" s="141">
        <v>221539.78</v>
      </c>
      <c r="F6" s="140">
        <v>1351000</v>
      </c>
      <c r="G6" s="142">
        <v>472.78</v>
      </c>
      <c r="H6" s="140">
        <v>1577151.81</v>
      </c>
      <c r="I6" s="141">
        <v>226624.59</v>
      </c>
      <c r="J6" s="140">
        <v>1334965.57</v>
      </c>
      <c r="K6" s="142">
        <v>-242186.23999999999</v>
      </c>
      <c r="L6" s="143">
        <v>-226151.81</v>
      </c>
      <c r="M6" s="224"/>
    </row>
    <row r="7" spans="1:13" x14ac:dyDescent="0.25">
      <c r="A7" s="96">
        <f t="shared" si="0"/>
        <v>2</v>
      </c>
      <c r="B7" s="44" t="s">
        <v>134</v>
      </c>
      <c r="C7" s="140">
        <v>2646329</v>
      </c>
      <c r="D7" s="140">
        <v>2391101.88</v>
      </c>
      <c r="E7" s="181">
        <v>255227.12</v>
      </c>
      <c r="F7" s="140">
        <v>2420000</v>
      </c>
      <c r="G7" s="182">
        <v>28898.12</v>
      </c>
      <c r="H7" s="140">
        <v>2446813.48</v>
      </c>
      <c r="I7" s="181">
        <v>55711.6</v>
      </c>
      <c r="J7" s="140">
        <v>2394961.56</v>
      </c>
      <c r="K7" s="182">
        <v>-51851.92</v>
      </c>
      <c r="L7" s="183">
        <v>-26813.48</v>
      </c>
      <c r="M7" s="224"/>
    </row>
    <row r="8" spans="1:13" s="46" customFormat="1" x14ac:dyDescent="0.25">
      <c r="A8">
        <f t="shared" si="0"/>
        <v>3</v>
      </c>
      <c r="B8" s="44" t="s">
        <v>112</v>
      </c>
      <c r="C8" s="140">
        <v>88359</v>
      </c>
      <c r="D8" s="140">
        <v>119526.94</v>
      </c>
      <c r="E8" s="141">
        <v>-31167.94</v>
      </c>
      <c r="F8" s="140">
        <v>123000</v>
      </c>
      <c r="G8" s="142">
        <v>3473.06</v>
      </c>
      <c r="H8" s="140">
        <v>145298.97</v>
      </c>
      <c r="I8" s="141">
        <v>25772.03</v>
      </c>
      <c r="J8" s="140">
        <v>122855.03999999999</v>
      </c>
      <c r="K8" s="142">
        <v>-22443.93</v>
      </c>
      <c r="L8" s="143">
        <v>-22298.97</v>
      </c>
      <c r="M8" s="224"/>
    </row>
    <row r="9" spans="1:13" x14ac:dyDescent="0.25">
      <c r="A9">
        <f t="shared" si="0"/>
        <v>4</v>
      </c>
      <c r="B9" s="44" t="s">
        <v>207</v>
      </c>
      <c r="C9" s="140">
        <v>371924</v>
      </c>
      <c r="D9" s="140">
        <v>410791.3</v>
      </c>
      <c r="E9" s="141">
        <v>-38867.300000000003</v>
      </c>
      <c r="F9" s="140">
        <v>390000</v>
      </c>
      <c r="G9" s="142">
        <v>-20791.3</v>
      </c>
      <c r="H9" s="140">
        <v>397239.68</v>
      </c>
      <c r="I9" s="141">
        <v>-13551.62</v>
      </c>
      <c r="J9" s="140">
        <v>378103.44</v>
      </c>
      <c r="K9" s="142">
        <v>-19136.240000000002</v>
      </c>
      <c r="L9" s="143">
        <v>-7239.68</v>
      </c>
      <c r="M9" s="224"/>
    </row>
    <row r="10" spans="1:13" x14ac:dyDescent="0.25">
      <c r="A10">
        <f t="shared" si="0"/>
        <v>5</v>
      </c>
      <c r="B10" s="44" t="s">
        <v>143</v>
      </c>
      <c r="C10" s="140">
        <v>259392</v>
      </c>
      <c r="D10" s="140">
        <v>287245.21000000002</v>
      </c>
      <c r="E10" s="141">
        <v>-27853.21</v>
      </c>
      <c r="F10" s="140">
        <v>290000</v>
      </c>
      <c r="G10" s="142">
        <v>2754.79</v>
      </c>
      <c r="H10" s="140">
        <v>295488.46000000002</v>
      </c>
      <c r="I10" s="141">
        <v>8243.25</v>
      </c>
      <c r="J10" s="140">
        <v>279015.78000000003</v>
      </c>
      <c r="K10" s="142">
        <v>-16472.68</v>
      </c>
      <c r="L10" s="143">
        <v>-5488.46</v>
      </c>
      <c r="M10" s="224"/>
    </row>
    <row r="11" spans="1:13" s="46" customFormat="1" x14ac:dyDescent="0.25">
      <c r="A11" s="96">
        <f t="shared" si="0"/>
        <v>6</v>
      </c>
      <c r="B11" s="44" t="s">
        <v>89</v>
      </c>
      <c r="C11" s="140">
        <v>385981</v>
      </c>
      <c r="D11" s="140">
        <v>377656.03</v>
      </c>
      <c r="E11" s="141">
        <v>8324.9699999999993</v>
      </c>
      <c r="F11" s="140">
        <v>380000</v>
      </c>
      <c r="G11" s="142">
        <v>2343.9699999999998</v>
      </c>
      <c r="H11" s="140">
        <v>390809.88</v>
      </c>
      <c r="I11" s="141">
        <v>13153.85</v>
      </c>
      <c r="J11" s="140">
        <v>376674.46</v>
      </c>
      <c r="K11" s="142">
        <v>-14135.42</v>
      </c>
      <c r="L11" s="143">
        <v>-10809.88</v>
      </c>
      <c r="M11" s="224"/>
    </row>
    <row r="12" spans="1:13" x14ac:dyDescent="0.25">
      <c r="A12" s="46">
        <v>1</v>
      </c>
      <c r="B12" s="95" t="s">
        <v>13</v>
      </c>
      <c r="C12" s="136">
        <v>91971</v>
      </c>
      <c r="D12" s="136">
        <v>119487.6</v>
      </c>
      <c r="E12" s="137">
        <v>-27516.6</v>
      </c>
      <c r="F12" s="136">
        <v>105000</v>
      </c>
      <c r="G12" s="138">
        <v>-14487.6</v>
      </c>
      <c r="H12" s="136">
        <v>119263.16</v>
      </c>
      <c r="I12" s="137">
        <v>-224.45</v>
      </c>
      <c r="J12" s="136">
        <v>106069.81</v>
      </c>
      <c r="K12" s="138">
        <v>-13193.35</v>
      </c>
      <c r="L12" s="139">
        <v>-14263.16</v>
      </c>
      <c r="M12" s="224"/>
    </row>
    <row r="13" spans="1:13" s="46" customFormat="1" x14ac:dyDescent="0.25">
      <c r="A13" s="96">
        <f t="shared" ref="A13:A27" si="1">SUM(A12)+1</f>
        <v>2</v>
      </c>
      <c r="B13" s="44" t="s">
        <v>84</v>
      </c>
      <c r="C13" s="140">
        <v>227011</v>
      </c>
      <c r="D13" s="140">
        <v>246827.35</v>
      </c>
      <c r="E13" s="141">
        <v>-19816.349999999999</v>
      </c>
      <c r="F13" s="140">
        <v>247000</v>
      </c>
      <c r="G13" s="142">
        <v>172.65</v>
      </c>
      <c r="H13" s="140">
        <v>250816.09</v>
      </c>
      <c r="I13" s="141">
        <v>3988.74</v>
      </c>
      <c r="J13" s="140">
        <v>238658.65</v>
      </c>
      <c r="K13" s="142">
        <v>-12157.44</v>
      </c>
      <c r="L13" s="143">
        <v>-3816.09</v>
      </c>
      <c r="M13" s="224"/>
    </row>
    <row r="14" spans="1:13" s="46" customFormat="1" x14ac:dyDescent="0.25">
      <c r="A14">
        <f t="shared" si="1"/>
        <v>3</v>
      </c>
      <c r="B14" s="44" t="s">
        <v>17</v>
      </c>
      <c r="C14" s="140">
        <v>289105</v>
      </c>
      <c r="D14" s="140">
        <v>286831.74</v>
      </c>
      <c r="E14" s="141">
        <v>2273.2600000000002</v>
      </c>
      <c r="F14" s="140">
        <v>289105</v>
      </c>
      <c r="G14" s="142">
        <v>2273.2600000000002</v>
      </c>
      <c r="H14" s="140">
        <v>294373.40999999997</v>
      </c>
      <c r="I14" s="141">
        <v>7541.67</v>
      </c>
      <c r="J14" s="140">
        <v>285096.69</v>
      </c>
      <c r="K14" s="142">
        <v>-9276.7199999999993</v>
      </c>
      <c r="L14" s="143">
        <v>-5268.41</v>
      </c>
      <c r="M14" s="224"/>
    </row>
    <row r="15" spans="1:13" s="96" customFormat="1" x14ac:dyDescent="0.25">
      <c r="A15">
        <f t="shared" si="1"/>
        <v>4</v>
      </c>
      <c r="B15" s="44" t="s">
        <v>58</v>
      </c>
      <c r="C15" s="140">
        <v>342644</v>
      </c>
      <c r="D15" s="140">
        <v>301536.17</v>
      </c>
      <c r="E15" s="141">
        <v>41107.83</v>
      </c>
      <c r="F15" s="140">
        <v>304000</v>
      </c>
      <c r="G15" s="142">
        <v>2463.83</v>
      </c>
      <c r="H15" s="140">
        <v>307409.33</v>
      </c>
      <c r="I15" s="141">
        <v>5873.16</v>
      </c>
      <c r="J15" s="140">
        <v>301886.17</v>
      </c>
      <c r="K15" s="142">
        <v>-5523.16</v>
      </c>
      <c r="L15" s="143">
        <v>-3409.33</v>
      </c>
      <c r="M15" s="224"/>
    </row>
    <row r="16" spans="1:13" s="96" customFormat="1" x14ac:dyDescent="0.25">
      <c r="A16" s="46">
        <f t="shared" si="1"/>
        <v>5</v>
      </c>
      <c r="B16" s="95" t="s">
        <v>123</v>
      </c>
      <c r="C16" s="136">
        <v>1019402</v>
      </c>
      <c r="D16" s="136">
        <v>1056803.7</v>
      </c>
      <c r="E16" s="137">
        <v>-37401.699999999997</v>
      </c>
      <c r="F16" s="136">
        <v>1045000</v>
      </c>
      <c r="G16" s="138">
        <v>-11803.7</v>
      </c>
      <c r="H16" s="136">
        <v>1053818.25</v>
      </c>
      <c r="I16" s="137">
        <v>-2985.46</v>
      </c>
      <c r="J16" s="136">
        <v>1048970.06</v>
      </c>
      <c r="K16" s="138">
        <v>-4848.18</v>
      </c>
      <c r="L16" s="139">
        <v>-8818.25</v>
      </c>
      <c r="M16" s="224"/>
    </row>
    <row r="17" spans="1:13" x14ac:dyDescent="0.25">
      <c r="A17">
        <f t="shared" si="1"/>
        <v>6</v>
      </c>
      <c r="B17" s="95" t="s">
        <v>196</v>
      </c>
      <c r="C17" s="136">
        <v>109239</v>
      </c>
      <c r="D17" s="136">
        <v>102084.18</v>
      </c>
      <c r="E17" s="137">
        <v>7154.82</v>
      </c>
      <c r="F17" s="136">
        <v>102500</v>
      </c>
      <c r="G17" s="138">
        <v>415.82</v>
      </c>
      <c r="H17" s="136">
        <v>106435.6</v>
      </c>
      <c r="I17" s="137">
        <v>4351.42</v>
      </c>
      <c r="J17" s="136">
        <v>102650.8</v>
      </c>
      <c r="K17" s="138">
        <v>-3784.8</v>
      </c>
      <c r="L17" s="139">
        <v>-3935.6</v>
      </c>
      <c r="M17" s="224"/>
    </row>
    <row r="18" spans="1:13" s="46" customFormat="1" x14ac:dyDescent="0.25">
      <c r="A18">
        <f t="shared" si="1"/>
        <v>7</v>
      </c>
      <c r="B18" s="44" t="s">
        <v>148</v>
      </c>
      <c r="C18" s="140">
        <v>198316</v>
      </c>
      <c r="D18" s="140">
        <v>216074.32</v>
      </c>
      <c r="E18" s="141">
        <v>-17758.32</v>
      </c>
      <c r="F18" s="140">
        <v>220000</v>
      </c>
      <c r="G18" s="142">
        <v>3925.68</v>
      </c>
      <c r="H18" s="140">
        <v>220774.39</v>
      </c>
      <c r="I18" s="141">
        <v>4700.07</v>
      </c>
      <c r="J18" s="140">
        <v>217674.11</v>
      </c>
      <c r="K18" s="142">
        <v>-3100.28</v>
      </c>
      <c r="L18" s="143">
        <v>-774.39</v>
      </c>
      <c r="M18" s="224"/>
    </row>
    <row r="19" spans="1:13" s="46" customFormat="1" x14ac:dyDescent="0.25">
      <c r="A19">
        <f t="shared" si="1"/>
        <v>8</v>
      </c>
      <c r="B19" s="95" t="s">
        <v>197</v>
      </c>
      <c r="C19" s="136">
        <v>397550</v>
      </c>
      <c r="D19" s="136">
        <v>391319.78</v>
      </c>
      <c r="E19" s="137">
        <v>6230.22</v>
      </c>
      <c r="F19" s="136">
        <v>391500</v>
      </c>
      <c r="G19" s="138">
        <v>180.22</v>
      </c>
      <c r="H19" s="136">
        <v>404208.9</v>
      </c>
      <c r="I19" s="137">
        <v>12889.12</v>
      </c>
      <c r="J19" s="136">
        <v>401359.82</v>
      </c>
      <c r="K19" s="138">
        <v>-2849.08</v>
      </c>
      <c r="L19" s="139">
        <v>-12708.9</v>
      </c>
      <c r="M19" s="224"/>
    </row>
    <row r="20" spans="1:13" s="46" customFormat="1" x14ac:dyDescent="0.25">
      <c r="A20" s="46">
        <f t="shared" si="1"/>
        <v>9</v>
      </c>
      <c r="B20" s="95" t="s">
        <v>62</v>
      </c>
      <c r="C20" s="136">
        <v>2322073</v>
      </c>
      <c r="D20" s="136">
        <v>2361978.2200000002</v>
      </c>
      <c r="E20" s="137">
        <v>-39905.22</v>
      </c>
      <c r="F20" s="136">
        <v>2363000</v>
      </c>
      <c r="G20" s="138">
        <v>1021.78</v>
      </c>
      <c r="H20" s="136">
        <v>2382047.0299999998</v>
      </c>
      <c r="I20" s="137">
        <v>20068.810000000001</v>
      </c>
      <c r="J20" s="136">
        <v>2379541.7799999998</v>
      </c>
      <c r="K20" s="138">
        <v>-2505.25</v>
      </c>
      <c r="L20" s="139">
        <v>-19047.03</v>
      </c>
      <c r="M20" s="224"/>
    </row>
    <row r="21" spans="1:13" x14ac:dyDescent="0.25">
      <c r="A21" s="46">
        <f t="shared" si="1"/>
        <v>10</v>
      </c>
      <c r="B21" s="95" t="s">
        <v>65</v>
      </c>
      <c r="C21" s="136">
        <v>349086</v>
      </c>
      <c r="D21" s="136">
        <v>370284.64</v>
      </c>
      <c r="E21" s="137">
        <v>-21198.639999999999</v>
      </c>
      <c r="F21" s="136">
        <v>375000</v>
      </c>
      <c r="G21" s="138">
        <v>4715.3599999999997</v>
      </c>
      <c r="H21" s="136">
        <v>376621.26</v>
      </c>
      <c r="I21" s="137">
        <v>6336.61</v>
      </c>
      <c r="J21" s="136">
        <v>375268.02</v>
      </c>
      <c r="K21" s="138">
        <v>-1353.23</v>
      </c>
      <c r="L21" s="139">
        <v>-1621.26</v>
      </c>
      <c r="M21" s="224"/>
    </row>
    <row r="22" spans="1:13" x14ac:dyDescent="0.25">
      <c r="A22" s="46">
        <f t="shared" si="1"/>
        <v>11</v>
      </c>
      <c r="B22" s="95" t="s">
        <v>128</v>
      </c>
      <c r="C22" s="136">
        <v>25259</v>
      </c>
      <c r="D22" s="136">
        <v>10353.209999999999</v>
      </c>
      <c r="E22" s="137">
        <v>14905.79</v>
      </c>
      <c r="F22" s="136">
        <v>11000</v>
      </c>
      <c r="G22" s="138">
        <v>646.79</v>
      </c>
      <c r="H22" s="136">
        <v>12341.9</v>
      </c>
      <c r="I22" s="137">
        <v>1988.69</v>
      </c>
      <c r="J22" s="136">
        <v>11537.09</v>
      </c>
      <c r="K22" s="138">
        <v>-804.81</v>
      </c>
      <c r="L22" s="139">
        <v>-1341.9</v>
      </c>
      <c r="M22" s="224"/>
    </row>
    <row r="23" spans="1:13" x14ac:dyDescent="0.25">
      <c r="A23" s="46">
        <f t="shared" si="1"/>
        <v>12</v>
      </c>
      <c r="B23" s="95" t="s">
        <v>79</v>
      </c>
      <c r="C23" s="136">
        <v>75104</v>
      </c>
      <c r="D23" s="136">
        <v>72070.02</v>
      </c>
      <c r="E23" s="137">
        <v>3033.98</v>
      </c>
      <c r="F23" s="136">
        <v>74000</v>
      </c>
      <c r="G23" s="138">
        <v>1929.98</v>
      </c>
      <c r="H23" s="136">
        <v>78658.100000000006</v>
      </c>
      <c r="I23" s="137">
        <v>6588.08</v>
      </c>
      <c r="J23" s="136">
        <v>78211.820000000007</v>
      </c>
      <c r="K23" s="138">
        <v>-446.28</v>
      </c>
      <c r="L23" s="139">
        <v>-4658.1000000000004</v>
      </c>
      <c r="M23" s="224"/>
    </row>
    <row r="24" spans="1:13" s="46" customFormat="1" x14ac:dyDescent="0.25">
      <c r="A24">
        <f t="shared" si="1"/>
        <v>13</v>
      </c>
      <c r="B24" s="44" t="s">
        <v>164</v>
      </c>
      <c r="C24" s="140">
        <v>32513</v>
      </c>
      <c r="D24" s="140">
        <v>24871.29</v>
      </c>
      <c r="E24" s="141">
        <v>7641.71</v>
      </c>
      <c r="F24" s="140">
        <v>25000</v>
      </c>
      <c r="G24" s="142">
        <v>128.71</v>
      </c>
      <c r="H24" s="140">
        <v>25111.19</v>
      </c>
      <c r="I24" s="141">
        <v>239.9</v>
      </c>
      <c r="J24" s="140">
        <v>24799.91</v>
      </c>
      <c r="K24" s="142">
        <v>-311.27999999999997</v>
      </c>
      <c r="L24" s="143">
        <v>-111.19</v>
      </c>
      <c r="M24" s="224"/>
    </row>
    <row r="25" spans="1:13" s="46" customFormat="1" x14ac:dyDescent="0.25">
      <c r="A25">
        <f t="shared" si="1"/>
        <v>14</v>
      </c>
      <c r="B25" s="95" t="s">
        <v>203</v>
      </c>
      <c r="C25" s="136">
        <v>12582</v>
      </c>
      <c r="D25" s="136">
        <v>3388.51</v>
      </c>
      <c r="E25" s="137">
        <v>9193.49</v>
      </c>
      <c r="F25" s="136">
        <v>11500</v>
      </c>
      <c r="G25" s="138">
        <v>8111.49</v>
      </c>
      <c r="H25" s="136">
        <v>11918.63</v>
      </c>
      <c r="I25" s="137">
        <v>8530.1200000000008</v>
      </c>
      <c r="J25" s="136">
        <v>11710.08</v>
      </c>
      <c r="K25" s="138">
        <v>-208.55</v>
      </c>
      <c r="L25" s="139">
        <v>-418.63</v>
      </c>
      <c r="M25" s="224"/>
    </row>
    <row r="26" spans="1:13" s="46" customFormat="1" x14ac:dyDescent="0.25">
      <c r="A26">
        <f t="shared" si="1"/>
        <v>15</v>
      </c>
      <c r="B26" s="44" t="s">
        <v>42</v>
      </c>
      <c r="C26" s="140">
        <v>61598</v>
      </c>
      <c r="D26" s="140">
        <v>121714.94</v>
      </c>
      <c r="E26" s="141">
        <v>-60116.94</v>
      </c>
      <c r="F26" s="140">
        <v>123000</v>
      </c>
      <c r="G26" s="143">
        <v>1285.06</v>
      </c>
      <c r="H26" s="140">
        <v>123023.73</v>
      </c>
      <c r="I26" s="141">
        <v>1308.79</v>
      </c>
      <c r="J26" s="140">
        <v>122967.22</v>
      </c>
      <c r="K26" s="143">
        <v>-56.51</v>
      </c>
      <c r="L26" s="143">
        <v>-23.73</v>
      </c>
      <c r="M26" s="224"/>
    </row>
    <row r="27" spans="1:13" x14ac:dyDescent="0.25">
      <c r="A27" s="46">
        <f t="shared" si="1"/>
        <v>16</v>
      </c>
      <c r="B27" s="95" t="s">
        <v>24</v>
      </c>
      <c r="C27" s="136">
        <v>689753</v>
      </c>
      <c r="D27" s="136">
        <v>669795.68999999994</v>
      </c>
      <c r="E27" s="137">
        <v>19957.310000000001</v>
      </c>
      <c r="F27" s="136">
        <v>679000</v>
      </c>
      <c r="G27" s="138">
        <v>9204.31</v>
      </c>
      <c r="H27" s="136">
        <v>709779.99</v>
      </c>
      <c r="I27" s="137">
        <v>39984.300000000003</v>
      </c>
      <c r="J27" s="136">
        <v>709766.39</v>
      </c>
      <c r="K27" s="138">
        <v>-13.6</v>
      </c>
      <c r="L27" s="139">
        <v>-30779.99</v>
      </c>
      <c r="M27" s="224"/>
    </row>
    <row r="28" spans="1:13" x14ac:dyDescent="0.25">
      <c r="B28" s="44"/>
      <c r="C28" s="31"/>
      <c r="D28" s="31"/>
      <c r="E28" s="32"/>
      <c r="F28" s="31"/>
      <c r="G28" s="16"/>
      <c r="H28" s="31"/>
      <c r="I28" s="32"/>
      <c r="J28" s="31"/>
      <c r="K28" s="16"/>
      <c r="L28" s="61"/>
      <c r="M28" s="61"/>
    </row>
    <row r="29" spans="1:13" s="46" customFormat="1" x14ac:dyDescent="0.25">
      <c r="B29" s="97"/>
      <c r="C29" s="97">
        <f>SUM(C6:C28)</f>
        <v>11567258</v>
      </c>
      <c r="D29" s="97">
        <f t="shared" ref="D29:L29" si="2">SUM(D6:D28)</f>
        <v>11292269.939999999</v>
      </c>
      <c r="E29" s="97">
        <f t="shared" si="2"/>
        <v>274988.05999999994</v>
      </c>
      <c r="F29" s="97">
        <f t="shared" si="2"/>
        <v>11319605</v>
      </c>
      <c r="G29" s="97">
        <f t="shared" si="2"/>
        <v>27335.059999999998</v>
      </c>
      <c r="H29" s="97">
        <f t="shared" si="2"/>
        <v>11729403.24</v>
      </c>
      <c r="I29" s="97">
        <f t="shared" si="2"/>
        <v>437133.26999999984</v>
      </c>
      <c r="J29" s="97">
        <f t="shared" si="2"/>
        <v>11302744.270000001</v>
      </c>
      <c r="K29" s="97">
        <f t="shared" si="2"/>
        <v>-426658.9499999999</v>
      </c>
      <c r="L29" s="97">
        <f t="shared" si="2"/>
        <v>-409798.24000000005</v>
      </c>
      <c r="M29" s="97"/>
    </row>
    <row r="30" spans="1:13" x14ac:dyDescent="0.25"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</row>
    <row r="31" spans="1:13" ht="60" x14ac:dyDescent="0.25">
      <c r="B31" s="225" t="s">
        <v>252</v>
      </c>
      <c r="C31" s="245" t="s">
        <v>269</v>
      </c>
      <c r="D31" s="245" t="s">
        <v>270</v>
      </c>
      <c r="E31" s="227" t="s">
        <v>224</v>
      </c>
      <c r="F31" s="245" t="s">
        <v>271</v>
      </c>
      <c r="G31" s="227" t="s">
        <v>235</v>
      </c>
      <c r="H31" s="245" t="s">
        <v>272</v>
      </c>
      <c r="I31" s="246" t="s">
        <v>237</v>
      </c>
      <c r="J31" s="245" t="s">
        <v>268</v>
      </c>
      <c r="K31" s="227" t="s">
        <v>236</v>
      </c>
      <c r="L31" s="130" t="s">
        <v>273</v>
      </c>
      <c r="M31" s="61"/>
    </row>
  </sheetData>
  <autoFilter ref="A5:L27">
    <sortState ref="A6:L27">
      <sortCondition ref="K5:K27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0"/>
  <sheetViews>
    <sheetView workbookViewId="0">
      <selection activeCell="K47" sqref="K47"/>
    </sheetView>
  </sheetViews>
  <sheetFormatPr baseColWidth="10" defaultColWidth="11.42578125" defaultRowHeight="15" x14ac:dyDescent="0.25"/>
  <cols>
    <col min="1" max="1" width="5.42578125" customWidth="1"/>
    <col min="2" max="11" width="16.42578125" customWidth="1"/>
  </cols>
  <sheetData>
    <row r="3" spans="1:11" ht="18.75" x14ac:dyDescent="0.3">
      <c r="B3" s="18" t="s">
        <v>279</v>
      </c>
    </row>
    <row r="4" spans="1:11" x14ac:dyDescent="0.25">
      <c r="B4" s="36"/>
      <c r="C4" s="36"/>
      <c r="D4" s="36"/>
      <c r="E4" s="37"/>
      <c r="F4" s="36"/>
      <c r="G4" s="38"/>
      <c r="H4" s="39"/>
      <c r="I4" s="40"/>
      <c r="J4" s="39"/>
      <c r="K4" s="38"/>
    </row>
    <row r="5" spans="1:11" x14ac:dyDescent="0.25">
      <c r="B5" s="9"/>
      <c r="C5" s="10"/>
      <c r="D5" s="10"/>
      <c r="E5" s="33"/>
      <c r="F5" s="10"/>
      <c r="G5" s="34"/>
      <c r="H5" s="11"/>
      <c r="I5" s="35"/>
      <c r="J5" s="11"/>
      <c r="K5" s="34"/>
    </row>
    <row r="6" spans="1:11" ht="45" x14ac:dyDescent="0.25">
      <c r="B6" s="73" t="s">
        <v>221</v>
      </c>
      <c r="C6" s="74" t="s">
        <v>222</v>
      </c>
      <c r="D6" s="74" t="s">
        <v>223</v>
      </c>
      <c r="E6" s="70" t="s">
        <v>224</v>
      </c>
      <c r="F6" s="75" t="s">
        <v>225</v>
      </c>
      <c r="G6" s="93" t="s">
        <v>235</v>
      </c>
      <c r="H6" s="27" t="s">
        <v>226</v>
      </c>
      <c r="I6" s="41" t="s">
        <v>237</v>
      </c>
      <c r="J6" s="27" t="s">
        <v>227</v>
      </c>
      <c r="K6" s="52" t="s">
        <v>236</v>
      </c>
    </row>
    <row r="7" spans="1:11" x14ac:dyDescent="0.25">
      <c r="B7" s="191"/>
      <c r="C7" s="191"/>
      <c r="D7" s="191"/>
      <c r="E7" s="192"/>
      <c r="F7" s="193"/>
      <c r="G7" s="194"/>
      <c r="H7" s="195"/>
      <c r="I7" s="196"/>
      <c r="J7" s="195"/>
      <c r="K7" s="194"/>
    </row>
    <row r="8" spans="1:11" x14ac:dyDescent="0.25">
      <c r="A8">
        <v>1</v>
      </c>
      <c r="B8" s="44" t="s">
        <v>18</v>
      </c>
      <c r="C8" s="140">
        <v>1004515</v>
      </c>
      <c r="D8" s="140">
        <v>1365199.52</v>
      </c>
      <c r="E8" s="141">
        <v>-360684.52</v>
      </c>
      <c r="F8" s="140">
        <v>1220000</v>
      </c>
      <c r="G8" s="142">
        <v>-145199.51999999999</v>
      </c>
      <c r="H8" s="140">
        <v>1173793.99</v>
      </c>
      <c r="I8" s="141">
        <v>-191405.53</v>
      </c>
      <c r="J8" s="140">
        <v>1131462.8899999999</v>
      </c>
      <c r="K8" s="142">
        <v>-42331.1</v>
      </c>
    </row>
    <row r="9" spans="1:11" x14ac:dyDescent="0.25">
      <c r="A9">
        <f>SUM(A8)+1</f>
        <v>2</v>
      </c>
      <c r="B9" s="44" t="s">
        <v>77</v>
      </c>
      <c r="C9" s="140">
        <v>5160775</v>
      </c>
      <c r="D9" s="140">
        <v>5377984.4199999999</v>
      </c>
      <c r="E9" s="141">
        <v>-217209.42</v>
      </c>
      <c r="F9" s="140">
        <v>5380000</v>
      </c>
      <c r="G9" s="142">
        <v>2015.58</v>
      </c>
      <c r="H9" s="140">
        <v>5234746.68</v>
      </c>
      <c r="I9" s="141">
        <v>-143237.74</v>
      </c>
      <c r="J9" s="140">
        <v>5212051.6500000004</v>
      </c>
      <c r="K9" s="142">
        <v>-22695.03</v>
      </c>
    </row>
    <row r="10" spans="1:11" x14ac:dyDescent="0.25">
      <c r="A10">
        <f t="shared" ref="A10:A45" si="0">SUM(A9)+1</f>
        <v>3</v>
      </c>
      <c r="B10" s="44" t="s">
        <v>161</v>
      </c>
      <c r="C10" s="140">
        <v>787781</v>
      </c>
      <c r="D10" s="140">
        <v>779924.47</v>
      </c>
      <c r="E10" s="141">
        <v>7856.53</v>
      </c>
      <c r="F10" s="140">
        <v>780000</v>
      </c>
      <c r="G10" s="142">
        <v>75.53</v>
      </c>
      <c r="H10" s="140">
        <v>777594.28</v>
      </c>
      <c r="I10" s="141">
        <v>-2330.19</v>
      </c>
      <c r="J10" s="140">
        <v>755564.16</v>
      </c>
      <c r="K10" s="142">
        <v>-22030.12</v>
      </c>
    </row>
    <row r="11" spans="1:11" x14ac:dyDescent="0.25">
      <c r="A11">
        <f t="shared" si="0"/>
        <v>4</v>
      </c>
      <c r="B11" s="44" t="s">
        <v>165</v>
      </c>
      <c r="C11" s="140">
        <v>628302</v>
      </c>
      <c r="D11" s="140">
        <v>631400.46</v>
      </c>
      <c r="E11" s="141">
        <v>-3098.46</v>
      </c>
      <c r="F11" s="140">
        <v>633000</v>
      </c>
      <c r="G11" s="142">
        <v>1599.54</v>
      </c>
      <c r="H11" s="140">
        <v>615769.77</v>
      </c>
      <c r="I11" s="141">
        <v>-15630.69</v>
      </c>
      <c r="J11" s="140">
        <v>596007.39</v>
      </c>
      <c r="K11" s="142">
        <v>-19762.38</v>
      </c>
    </row>
    <row r="12" spans="1:11" x14ac:dyDescent="0.25">
      <c r="A12">
        <f t="shared" si="0"/>
        <v>5</v>
      </c>
      <c r="B12" s="44" t="s">
        <v>216</v>
      </c>
      <c r="C12" s="140">
        <v>476204</v>
      </c>
      <c r="D12" s="140">
        <v>511916.71</v>
      </c>
      <c r="E12" s="141">
        <v>-35712.71</v>
      </c>
      <c r="F12" s="140">
        <v>512000</v>
      </c>
      <c r="G12" s="142">
        <v>83.29</v>
      </c>
      <c r="H12" s="140">
        <v>503202.82</v>
      </c>
      <c r="I12" s="141">
        <v>-8713.89</v>
      </c>
      <c r="J12" s="140">
        <v>493870.72</v>
      </c>
      <c r="K12" s="142">
        <v>-9332.1</v>
      </c>
    </row>
    <row r="13" spans="1:11" x14ac:dyDescent="0.25">
      <c r="A13">
        <f t="shared" si="0"/>
        <v>6</v>
      </c>
      <c r="B13" s="44" t="s">
        <v>147</v>
      </c>
      <c r="C13" s="140">
        <v>494915</v>
      </c>
      <c r="D13" s="140">
        <v>482429.36</v>
      </c>
      <c r="E13" s="141">
        <v>12485.64</v>
      </c>
      <c r="F13" s="140">
        <v>486000</v>
      </c>
      <c r="G13" s="142">
        <v>3570.64</v>
      </c>
      <c r="H13" s="140">
        <v>480579.61</v>
      </c>
      <c r="I13" s="141">
        <v>-1849.75</v>
      </c>
      <c r="J13" s="140">
        <v>472269.23</v>
      </c>
      <c r="K13" s="142">
        <v>-8310.3799999999992</v>
      </c>
    </row>
    <row r="14" spans="1:11" x14ac:dyDescent="0.25">
      <c r="A14">
        <f t="shared" si="0"/>
        <v>7</v>
      </c>
      <c r="B14" s="44" t="s">
        <v>200</v>
      </c>
      <c r="C14" s="140">
        <v>2842223</v>
      </c>
      <c r="D14" s="140">
        <v>2707907.38</v>
      </c>
      <c r="E14" s="141">
        <v>134315.62</v>
      </c>
      <c r="F14" s="140">
        <v>2725000</v>
      </c>
      <c r="G14" s="142">
        <v>17092.62</v>
      </c>
      <c r="H14" s="140">
        <v>2673807.7400000002</v>
      </c>
      <c r="I14" s="141">
        <v>-34099.64</v>
      </c>
      <c r="J14" s="140">
        <v>2667096.44</v>
      </c>
      <c r="K14" s="142">
        <v>-6711.3</v>
      </c>
    </row>
    <row r="15" spans="1:11" x14ac:dyDescent="0.25">
      <c r="A15">
        <f t="shared" si="0"/>
        <v>8</v>
      </c>
      <c r="B15" s="44" t="s">
        <v>138</v>
      </c>
      <c r="C15" s="140">
        <v>583674</v>
      </c>
      <c r="D15" s="140">
        <v>500268.41</v>
      </c>
      <c r="E15" s="141">
        <v>83405.59</v>
      </c>
      <c r="F15" s="140">
        <v>510000</v>
      </c>
      <c r="G15" s="142">
        <v>9731.59</v>
      </c>
      <c r="H15" s="140">
        <v>508702.07</v>
      </c>
      <c r="I15" s="141">
        <v>8433.66</v>
      </c>
      <c r="J15" s="140">
        <v>502719.06</v>
      </c>
      <c r="K15" s="142">
        <v>-5983.01</v>
      </c>
    </row>
    <row r="16" spans="1:11" x14ac:dyDescent="0.25">
      <c r="A16">
        <f t="shared" si="0"/>
        <v>9</v>
      </c>
      <c r="B16" s="44" t="s">
        <v>188</v>
      </c>
      <c r="C16" s="140">
        <v>488566</v>
      </c>
      <c r="D16" s="140">
        <v>428466.96</v>
      </c>
      <c r="E16" s="141">
        <v>60099.040000000001</v>
      </c>
      <c r="F16" s="140">
        <v>432000</v>
      </c>
      <c r="G16" s="142">
        <v>3533.04</v>
      </c>
      <c r="H16" s="140">
        <v>429388.41</v>
      </c>
      <c r="I16" s="141">
        <v>921.45</v>
      </c>
      <c r="J16" s="140">
        <v>424303.33</v>
      </c>
      <c r="K16" s="142">
        <v>-5085.08</v>
      </c>
    </row>
    <row r="17" spans="1:11" x14ac:dyDescent="0.25">
      <c r="A17">
        <f t="shared" si="0"/>
        <v>10</v>
      </c>
      <c r="B17" s="44" t="s">
        <v>60</v>
      </c>
      <c r="C17" s="140">
        <v>955416</v>
      </c>
      <c r="D17" s="140">
        <v>1273601.49</v>
      </c>
      <c r="E17" s="141">
        <v>-318185.49</v>
      </c>
      <c r="F17" s="140">
        <v>1274000</v>
      </c>
      <c r="G17" s="142">
        <v>398.51</v>
      </c>
      <c r="H17" s="140">
        <v>1204213.47</v>
      </c>
      <c r="I17" s="141">
        <v>-69388.02</v>
      </c>
      <c r="J17" s="140">
        <v>1199384.5900000001</v>
      </c>
      <c r="K17" s="142">
        <v>-4828.88</v>
      </c>
    </row>
    <row r="18" spans="1:11" x14ac:dyDescent="0.25">
      <c r="A18">
        <f t="shared" si="0"/>
        <v>11</v>
      </c>
      <c r="B18" s="44" t="s">
        <v>154</v>
      </c>
      <c r="C18" s="140">
        <v>202653</v>
      </c>
      <c r="D18" s="140">
        <v>227290.11</v>
      </c>
      <c r="E18" s="141">
        <v>-24637.11</v>
      </c>
      <c r="F18" s="140">
        <v>232000</v>
      </c>
      <c r="G18" s="142">
        <v>4709.8900000000003</v>
      </c>
      <c r="H18" s="140">
        <v>220537.85</v>
      </c>
      <c r="I18" s="141">
        <v>-6752.26</v>
      </c>
      <c r="J18" s="140">
        <v>215948.21</v>
      </c>
      <c r="K18" s="142">
        <v>-4589.6400000000003</v>
      </c>
    </row>
    <row r="19" spans="1:11" x14ac:dyDescent="0.25">
      <c r="A19">
        <f t="shared" si="0"/>
        <v>12</v>
      </c>
      <c r="B19" s="44" t="s">
        <v>99</v>
      </c>
      <c r="C19" s="140">
        <v>643635</v>
      </c>
      <c r="D19" s="140">
        <v>620292.07999999996</v>
      </c>
      <c r="E19" s="141">
        <v>23342.92</v>
      </c>
      <c r="F19" s="140">
        <v>624000</v>
      </c>
      <c r="G19" s="142">
        <v>3707.92</v>
      </c>
      <c r="H19" s="140">
        <v>597543.78</v>
      </c>
      <c r="I19" s="141">
        <v>-22748.3</v>
      </c>
      <c r="J19" s="140">
        <v>593115.55000000005</v>
      </c>
      <c r="K19" s="142">
        <v>-4428.2299999999996</v>
      </c>
    </row>
    <row r="20" spans="1:11" x14ac:dyDescent="0.25">
      <c r="A20">
        <f t="shared" si="0"/>
        <v>13</v>
      </c>
      <c r="B20" s="44" t="s">
        <v>198</v>
      </c>
      <c r="C20" s="140">
        <v>5578606</v>
      </c>
      <c r="D20" s="140">
        <v>5204721.16</v>
      </c>
      <c r="E20" s="141">
        <v>373884.84</v>
      </c>
      <c r="F20" s="140">
        <v>5275000</v>
      </c>
      <c r="G20" s="142">
        <v>70278.84</v>
      </c>
      <c r="H20" s="140">
        <v>5270898.54</v>
      </c>
      <c r="I20" s="141">
        <v>66177.38</v>
      </c>
      <c r="J20" s="140">
        <v>5267523.78</v>
      </c>
      <c r="K20" s="142">
        <v>-3374.76</v>
      </c>
    </row>
    <row r="21" spans="1:11" x14ac:dyDescent="0.25">
      <c r="A21">
        <f t="shared" si="0"/>
        <v>14</v>
      </c>
      <c r="B21" s="44" t="s">
        <v>113</v>
      </c>
      <c r="C21" s="140">
        <v>2900649</v>
      </c>
      <c r="D21" s="140">
        <v>2825383.05</v>
      </c>
      <c r="E21" s="141">
        <v>75265.95</v>
      </c>
      <c r="F21" s="140">
        <v>2880000</v>
      </c>
      <c r="G21" s="142">
        <v>54616.95</v>
      </c>
      <c r="H21" s="140">
        <v>2872604.03</v>
      </c>
      <c r="I21" s="141">
        <v>47220.98</v>
      </c>
      <c r="J21" s="140">
        <v>2869686.43</v>
      </c>
      <c r="K21" s="142">
        <v>-2917.6</v>
      </c>
    </row>
    <row r="22" spans="1:11" x14ac:dyDescent="0.25">
      <c r="A22">
        <f t="shared" si="0"/>
        <v>15</v>
      </c>
      <c r="B22" s="44" t="s">
        <v>41</v>
      </c>
      <c r="C22" s="140">
        <v>3943574</v>
      </c>
      <c r="D22" s="140">
        <v>4243889.4000000004</v>
      </c>
      <c r="E22" s="141">
        <v>-300315.40000000002</v>
      </c>
      <c r="F22" s="140">
        <v>4110000</v>
      </c>
      <c r="G22" s="142">
        <v>-133889.4</v>
      </c>
      <c r="H22" s="140">
        <v>4074703.98</v>
      </c>
      <c r="I22" s="141">
        <v>-169185.42</v>
      </c>
      <c r="J22" s="140">
        <v>4072267.29</v>
      </c>
      <c r="K22" s="142">
        <v>-2436.69</v>
      </c>
    </row>
    <row r="23" spans="1:11" x14ac:dyDescent="0.25">
      <c r="A23">
        <f t="shared" si="0"/>
        <v>16</v>
      </c>
      <c r="B23" s="44" t="s">
        <v>149</v>
      </c>
      <c r="C23" s="140">
        <v>2559693</v>
      </c>
      <c r="D23" s="140">
        <v>2481022.5299999998</v>
      </c>
      <c r="E23" s="141">
        <v>78670.47</v>
      </c>
      <c r="F23" s="140">
        <v>2492000</v>
      </c>
      <c r="G23" s="142">
        <v>10977.47</v>
      </c>
      <c r="H23" s="140">
        <v>2482971.52</v>
      </c>
      <c r="I23" s="141">
        <v>1948.99</v>
      </c>
      <c r="J23" s="140">
        <v>2480539.52</v>
      </c>
      <c r="K23" s="142">
        <v>-2432</v>
      </c>
    </row>
    <row r="24" spans="1:11" x14ac:dyDescent="0.25">
      <c r="A24">
        <f t="shared" si="0"/>
        <v>17</v>
      </c>
      <c r="B24" s="44" t="s">
        <v>117</v>
      </c>
      <c r="C24" s="140">
        <v>795400</v>
      </c>
      <c r="D24" s="140">
        <v>746991.25</v>
      </c>
      <c r="E24" s="141">
        <v>48408.75</v>
      </c>
      <c r="F24" s="140">
        <v>755000</v>
      </c>
      <c r="G24" s="142">
        <v>8008.75</v>
      </c>
      <c r="H24" s="140">
        <v>717583.71</v>
      </c>
      <c r="I24" s="141">
        <v>-29407.54</v>
      </c>
      <c r="J24" s="140">
        <v>715348.63</v>
      </c>
      <c r="K24" s="142">
        <v>-2235.08</v>
      </c>
    </row>
    <row r="25" spans="1:11" ht="30" x14ac:dyDescent="0.25">
      <c r="A25">
        <f t="shared" si="0"/>
        <v>18</v>
      </c>
      <c r="B25" s="44" t="s">
        <v>91</v>
      </c>
      <c r="C25" s="140">
        <v>1499362</v>
      </c>
      <c r="D25" s="140">
        <v>1471742.81</v>
      </c>
      <c r="E25" s="141">
        <v>27619.19</v>
      </c>
      <c r="F25" s="140">
        <v>1475000</v>
      </c>
      <c r="G25" s="142">
        <v>3257.19</v>
      </c>
      <c r="H25" s="140">
        <v>1429411.19</v>
      </c>
      <c r="I25" s="141">
        <v>-42331.62</v>
      </c>
      <c r="J25" s="140">
        <v>1427392.44</v>
      </c>
      <c r="K25" s="142">
        <v>-2018.75</v>
      </c>
    </row>
    <row r="26" spans="1:11" x14ac:dyDescent="0.25">
      <c r="A26">
        <f t="shared" si="0"/>
        <v>19</v>
      </c>
      <c r="B26" s="44" t="s">
        <v>142</v>
      </c>
      <c r="C26" s="140">
        <v>153307</v>
      </c>
      <c r="D26" s="140">
        <v>171635.24</v>
      </c>
      <c r="E26" s="141">
        <v>-18328.240000000002</v>
      </c>
      <c r="F26" s="140">
        <v>173000</v>
      </c>
      <c r="G26" s="142">
        <v>1364.76</v>
      </c>
      <c r="H26" s="140">
        <v>172833.68</v>
      </c>
      <c r="I26" s="141">
        <v>1198.44</v>
      </c>
      <c r="J26" s="140">
        <v>170902.86</v>
      </c>
      <c r="K26" s="142">
        <v>-1930.82</v>
      </c>
    </row>
    <row r="27" spans="1:11" x14ac:dyDescent="0.25">
      <c r="A27">
        <f t="shared" si="0"/>
        <v>20</v>
      </c>
      <c r="B27" s="44" t="s">
        <v>78</v>
      </c>
      <c r="C27" s="140">
        <v>306661</v>
      </c>
      <c r="D27" s="140">
        <v>306210.33</v>
      </c>
      <c r="E27" s="141">
        <v>450.67</v>
      </c>
      <c r="F27" s="140">
        <v>308000</v>
      </c>
      <c r="G27" s="142">
        <v>1789.67</v>
      </c>
      <c r="H27" s="140">
        <v>304880.12</v>
      </c>
      <c r="I27" s="141">
        <v>-1330.21</v>
      </c>
      <c r="J27" s="140">
        <v>303314.52</v>
      </c>
      <c r="K27" s="142">
        <v>-1565.6</v>
      </c>
    </row>
    <row r="28" spans="1:11" x14ac:dyDescent="0.25">
      <c r="A28">
        <f t="shared" si="0"/>
        <v>21</v>
      </c>
      <c r="B28" s="44" t="s">
        <v>46</v>
      </c>
      <c r="C28" s="140">
        <v>647494</v>
      </c>
      <c r="D28" s="140">
        <v>742734.15</v>
      </c>
      <c r="E28" s="141">
        <v>-95240.15</v>
      </c>
      <c r="F28" s="140">
        <v>744000</v>
      </c>
      <c r="G28" s="142">
        <v>1265.8499999999999</v>
      </c>
      <c r="H28" s="140">
        <v>736182.38</v>
      </c>
      <c r="I28" s="141">
        <v>-6551.77</v>
      </c>
      <c r="J28" s="140">
        <v>734806.66</v>
      </c>
      <c r="K28" s="142">
        <v>-1375.72</v>
      </c>
    </row>
    <row r="29" spans="1:11" x14ac:dyDescent="0.25">
      <c r="A29">
        <f t="shared" si="0"/>
        <v>22</v>
      </c>
      <c r="B29" s="44" t="s">
        <v>205</v>
      </c>
      <c r="C29" s="140">
        <v>145430</v>
      </c>
      <c r="D29" s="140">
        <v>112154.42</v>
      </c>
      <c r="E29" s="141">
        <v>33275.58</v>
      </c>
      <c r="F29" s="140">
        <v>114000</v>
      </c>
      <c r="G29" s="142">
        <v>1845.58</v>
      </c>
      <c r="H29" s="140">
        <v>113364.76</v>
      </c>
      <c r="I29" s="141">
        <v>1210.3399999999999</v>
      </c>
      <c r="J29" s="140">
        <v>112080.76</v>
      </c>
      <c r="K29" s="142">
        <v>-1284</v>
      </c>
    </row>
    <row r="30" spans="1:11" x14ac:dyDescent="0.25">
      <c r="A30">
        <f t="shared" si="0"/>
        <v>23</v>
      </c>
      <c r="B30" s="44" t="s">
        <v>48</v>
      </c>
      <c r="C30" s="140">
        <v>1128594</v>
      </c>
      <c r="D30" s="140">
        <v>1168040.51</v>
      </c>
      <c r="E30" s="141">
        <v>-39446.51</v>
      </c>
      <c r="F30" s="140">
        <v>1180000</v>
      </c>
      <c r="G30" s="142">
        <v>11959.49</v>
      </c>
      <c r="H30" s="140">
        <v>1134403</v>
      </c>
      <c r="I30" s="141">
        <v>-33637.51</v>
      </c>
      <c r="J30" s="140">
        <v>1133255.1399999999</v>
      </c>
      <c r="K30" s="142">
        <v>-1147.8599999999999</v>
      </c>
    </row>
    <row r="31" spans="1:11" x14ac:dyDescent="0.25">
      <c r="A31">
        <f t="shared" si="0"/>
        <v>24</v>
      </c>
      <c r="B31" s="44" t="s">
        <v>162</v>
      </c>
      <c r="C31" s="140">
        <v>425142</v>
      </c>
      <c r="D31" s="140">
        <v>409978.36</v>
      </c>
      <c r="E31" s="141">
        <v>15163.64</v>
      </c>
      <c r="F31" s="140">
        <v>413000</v>
      </c>
      <c r="G31" s="142">
        <v>3021.64</v>
      </c>
      <c r="H31" s="140">
        <v>398293.13</v>
      </c>
      <c r="I31" s="141">
        <v>-11685.23</v>
      </c>
      <c r="J31" s="140">
        <v>397418.77</v>
      </c>
      <c r="K31" s="142">
        <v>-874.36</v>
      </c>
    </row>
    <row r="32" spans="1:11" x14ac:dyDescent="0.25">
      <c r="A32">
        <f t="shared" si="0"/>
        <v>25</v>
      </c>
      <c r="B32" s="44" t="s">
        <v>217</v>
      </c>
      <c r="C32" s="140">
        <v>45344</v>
      </c>
      <c r="D32" s="140">
        <v>51420.35</v>
      </c>
      <c r="E32" s="141">
        <v>-6076.35</v>
      </c>
      <c r="F32" s="140">
        <v>52000</v>
      </c>
      <c r="G32" s="142">
        <v>579.65</v>
      </c>
      <c r="H32" s="140">
        <v>47700.47</v>
      </c>
      <c r="I32" s="141">
        <v>-3719.88</v>
      </c>
      <c r="J32" s="140">
        <v>46943.26</v>
      </c>
      <c r="K32" s="142">
        <v>-757.21</v>
      </c>
    </row>
    <row r="33" spans="1:11" x14ac:dyDescent="0.25">
      <c r="A33">
        <f t="shared" si="0"/>
        <v>26</v>
      </c>
      <c r="B33" s="44" t="s">
        <v>176</v>
      </c>
      <c r="C33" s="140">
        <v>94121</v>
      </c>
      <c r="D33" s="140">
        <v>93949.6</v>
      </c>
      <c r="E33" s="141">
        <v>171.4</v>
      </c>
      <c r="F33" s="140">
        <v>94121</v>
      </c>
      <c r="G33" s="142">
        <v>171.4</v>
      </c>
      <c r="H33" s="140">
        <v>94028.78</v>
      </c>
      <c r="I33" s="141">
        <v>79.180000000000007</v>
      </c>
      <c r="J33" s="140">
        <v>93407.4</v>
      </c>
      <c r="K33" s="142">
        <v>-621.38</v>
      </c>
    </row>
    <row r="34" spans="1:11" x14ac:dyDescent="0.25">
      <c r="A34">
        <f t="shared" si="0"/>
        <v>27</v>
      </c>
      <c r="B34" s="44" t="s">
        <v>214</v>
      </c>
      <c r="C34" s="140">
        <v>378753</v>
      </c>
      <c r="D34" s="140">
        <v>364755.43</v>
      </c>
      <c r="E34" s="141">
        <v>13997.57</v>
      </c>
      <c r="F34" s="140">
        <v>371000</v>
      </c>
      <c r="G34" s="142">
        <v>6244.57</v>
      </c>
      <c r="H34" s="140">
        <v>349132.11</v>
      </c>
      <c r="I34" s="141">
        <v>-15623.32</v>
      </c>
      <c r="J34" s="140">
        <v>348576.62</v>
      </c>
      <c r="K34" s="142">
        <v>-555.49</v>
      </c>
    </row>
    <row r="35" spans="1:11" x14ac:dyDescent="0.25">
      <c r="A35">
        <f t="shared" si="0"/>
        <v>28</v>
      </c>
      <c r="B35" s="44" t="s">
        <v>64</v>
      </c>
      <c r="C35" s="140">
        <v>182808</v>
      </c>
      <c r="D35" s="140">
        <v>154238.31</v>
      </c>
      <c r="E35" s="141">
        <v>28569.69</v>
      </c>
      <c r="F35" s="140">
        <v>169000</v>
      </c>
      <c r="G35" s="142">
        <v>14761.69</v>
      </c>
      <c r="H35" s="140">
        <v>158732.76999999999</v>
      </c>
      <c r="I35" s="141">
        <v>4494.46</v>
      </c>
      <c r="J35" s="140">
        <v>158177.67000000001</v>
      </c>
      <c r="K35" s="142">
        <v>-555.1</v>
      </c>
    </row>
    <row r="36" spans="1:11" x14ac:dyDescent="0.25">
      <c r="A36">
        <f t="shared" si="0"/>
        <v>29</v>
      </c>
      <c r="B36" s="44" t="s">
        <v>211</v>
      </c>
      <c r="C36" s="140">
        <v>274185</v>
      </c>
      <c r="D36" s="140">
        <v>284014.78000000003</v>
      </c>
      <c r="E36" s="141">
        <v>-9829.7800000000007</v>
      </c>
      <c r="F36" s="140">
        <v>285000</v>
      </c>
      <c r="G36" s="142">
        <v>985.22</v>
      </c>
      <c r="H36" s="140">
        <v>280427.12</v>
      </c>
      <c r="I36" s="141">
        <v>-3587.66</v>
      </c>
      <c r="J36" s="140">
        <v>279905.74</v>
      </c>
      <c r="K36" s="142">
        <v>-521.38</v>
      </c>
    </row>
    <row r="37" spans="1:11" x14ac:dyDescent="0.25">
      <c r="A37">
        <f t="shared" si="0"/>
        <v>30</v>
      </c>
      <c r="B37" s="44" t="s">
        <v>151</v>
      </c>
      <c r="C37" s="140">
        <v>230044</v>
      </c>
      <c r="D37" s="140">
        <v>199215.31</v>
      </c>
      <c r="E37" s="141">
        <v>30828.69</v>
      </c>
      <c r="F37" s="140">
        <v>205000</v>
      </c>
      <c r="G37" s="142">
        <v>5784.69</v>
      </c>
      <c r="H37" s="140">
        <v>202236.79999999999</v>
      </c>
      <c r="I37" s="141">
        <v>3021.49</v>
      </c>
      <c r="J37" s="140">
        <v>201803.68</v>
      </c>
      <c r="K37" s="142">
        <v>-433.12</v>
      </c>
    </row>
    <row r="38" spans="1:11" x14ac:dyDescent="0.25">
      <c r="A38">
        <f t="shared" si="0"/>
        <v>31</v>
      </c>
      <c r="B38" s="44" t="s">
        <v>179</v>
      </c>
      <c r="C38" s="140">
        <v>247333</v>
      </c>
      <c r="D38" s="140">
        <v>280347.5</v>
      </c>
      <c r="E38" s="141">
        <v>-33014.5</v>
      </c>
      <c r="F38" s="140">
        <v>292000</v>
      </c>
      <c r="G38" s="142">
        <v>11652.5</v>
      </c>
      <c r="H38" s="140">
        <v>241078.1</v>
      </c>
      <c r="I38" s="141">
        <v>-39269.4</v>
      </c>
      <c r="J38" s="140">
        <v>240702.76</v>
      </c>
      <c r="K38" s="142">
        <v>-375.34</v>
      </c>
    </row>
    <row r="39" spans="1:11" x14ac:dyDescent="0.25">
      <c r="A39">
        <f t="shared" si="0"/>
        <v>32</v>
      </c>
      <c r="B39" s="44" t="s">
        <v>153</v>
      </c>
      <c r="C39" s="140">
        <v>723239</v>
      </c>
      <c r="D39" s="140">
        <v>667363.65</v>
      </c>
      <c r="E39" s="141">
        <v>55875.35</v>
      </c>
      <c r="F39" s="140">
        <v>680000</v>
      </c>
      <c r="G39" s="142">
        <v>12636.35</v>
      </c>
      <c r="H39" s="140">
        <v>657596.64</v>
      </c>
      <c r="I39" s="141">
        <v>-9767.01</v>
      </c>
      <c r="J39" s="140">
        <v>657290.4</v>
      </c>
      <c r="K39" s="142">
        <v>-306.24</v>
      </c>
    </row>
    <row r="40" spans="1:11" x14ac:dyDescent="0.25">
      <c r="A40">
        <f t="shared" si="0"/>
        <v>33</v>
      </c>
      <c r="B40" s="44" t="s">
        <v>94</v>
      </c>
      <c r="C40" s="140">
        <v>757639</v>
      </c>
      <c r="D40" s="140">
        <v>727012.44</v>
      </c>
      <c r="E40" s="141">
        <v>30626.560000000001</v>
      </c>
      <c r="F40" s="140">
        <v>730000</v>
      </c>
      <c r="G40" s="142">
        <v>2987.56</v>
      </c>
      <c r="H40" s="140">
        <v>709930.6</v>
      </c>
      <c r="I40" s="141">
        <v>-17081.84</v>
      </c>
      <c r="J40" s="140">
        <v>709679.55</v>
      </c>
      <c r="K40" s="142">
        <v>-251.05</v>
      </c>
    </row>
    <row r="41" spans="1:11" x14ac:dyDescent="0.25">
      <c r="A41">
        <f t="shared" si="0"/>
        <v>34</v>
      </c>
      <c r="B41" s="44" t="s">
        <v>70</v>
      </c>
      <c r="C41" s="140">
        <v>46552</v>
      </c>
      <c r="D41" s="140">
        <v>40775.74</v>
      </c>
      <c r="E41" s="141">
        <v>5776.26</v>
      </c>
      <c r="F41" s="140">
        <v>42000</v>
      </c>
      <c r="G41" s="142">
        <v>1224.26</v>
      </c>
      <c r="H41" s="140">
        <v>41732.620000000003</v>
      </c>
      <c r="I41" s="141">
        <v>956.88</v>
      </c>
      <c r="J41" s="140">
        <v>41523.08</v>
      </c>
      <c r="K41" s="142">
        <v>-209.54</v>
      </c>
    </row>
    <row r="42" spans="1:11" x14ac:dyDescent="0.25">
      <c r="A42">
        <f t="shared" si="0"/>
        <v>35</v>
      </c>
      <c r="B42" s="44" t="s">
        <v>170</v>
      </c>
      <c r="C42" s="140">
        <v>99155</v>
      </c>
      <c r="D42" s="140">
        <v>87307.39</v>
      </c>
      <c r="E42" s="141">
        <v>11847.61</v>
      </c>
      <c r="F42" s="140">
        <v>88000</v>
      </c>
      <c r="G42" s="142">
        <v>692.61</v>
      </c>
      <c r="H42" s="140">
        <v>87552.71</v>
      </c>
      <c r="I42" s="141">
        <v>245.32</v>
      </c>
      <c r="J42" s="140">
        <v>87430.12</v>
      </c>
      <c r="K42" s="142">
        <v>-122.59</v>
      </c>
    </row>
    <row r="43" spans="1:11" x14ac:dyDescent="0.25">
      <c r="A43">
        <f t="shared" si="0"/>
        <v>36</v>
      </c>
      <c r="B43" s="44" t="s">
        <v>44</v>
      </c>
      <c r="C43" s="140">
        <v>23034</v>
      </c>
      <c r="D43" s="140">
        <v>18388.18</v>
      </c>
      <c r="E43" s="141">
        <v>4645.82</v>
      </c>
      <c r="F43" s="140">
        <v>20000</v>
      </c>
      <c r="G43" s="142">
        <v>1611.82</v>
      </c>
      <c r="H43" s="140">
        <v>19647.78</v>
      </c>
      <c r="I43" s="141">
        <v>1259.5899999999999</v>
      </c>
      <c r="J43" s="140">
        <v>19560.28</v>
      </c>
      <c r="K43" s="142">
        <v>-87.5</v>
      </c>
    </row>
    <row r="44" spans="1:11" x14ac:dyDescent="0.25">
      <c r="A44">
        <f t="shared" si="0"/>
        <v>37</v>
      </c>
      <c r="B44" s="44" t="s">
        <v>108</v>
      </c>
      <c r="C44" s="140">
        <v>17360</v>
      </c>
      <c r="D44" s="140">
        <v>12098.41</v>
      </c>
      <c r="E44" s="141">
        <v>5261.59</v>
      </c>
      <c r="F44" s="140">
        <v>12500</v>
      </c>
      <c r="G44" s="142">
        <v>401.59</v>
      </c>
      <c r="H44" s="140">
        <v>12145.69</v>
      </c>
      <c r="I44" s="141">
        <v>47.28</v>
      </c>
      <c r="J44" s="140">
        <v>12098.41</v>
      </c>
      <c r="K44" s="142">
        <v>-47.28</v>
      </c>
    </row>
    <row r="45" spans="1:11" x14ac:dyDescent="0.25">
      <c r="A45">
        <f t="shared" si="0"/>
        <v>38</v>
      </c>
      <c r="B45" s="44" t="s">
        <v>107</v>
      </c>
      <c r="C45" s="140">
        <v>27726</v>
      </c>
      <c r="D45" s="140">
        <v>39587.9</v>
      </c>
      <c r="E45" s="141">
        <v>-11861.9</v>
      </c>
      <c r="F45" s="140">
        <v>41000</v>
      </c>
      <c r="G45" s="142">
        <v>1412.1</v>
      </c>
      <c r="H45" s="140">
        <v>38318.5</v>
      </c>
      <c r="I45" s="141">
        <v>-1269.4000000000001</v>
      </c>
      <c r="J45" s="140">
        <v>38279.300000000003</v>
      </c>
      <c r="K45" s="142">
        <v>-39.200000000000003</v>
      </c>
    </row>
    <row r="46" spans="1:11" x14ac:dyDescent="0.25">
      <c r="B46" s="44"/>
      <c r="C46" s="31"/>
      <c r="D46" s="31"/>
      <c r="E46" s="32"/>
      <c r="F46" s="31"/>
      <c r="G46" s="16"/>
      <c r="H46" s="31"/>
      <c r="I46" s="32"/>
      <c r="J46" s="31"/>
      <c r="K46" s="16"/>
    </row>
    <row r="47" spans="1:11" x14ac:dyDescent="0.25">
      <c r="B47" s="94"/>
      <c r="C47" s="97">
        <f>SUM(C8:C46)</f>
        <v>37499864</v>
      </c>
      <c r="D47" s="97">
        <f t="shared" ref="D47:K47" si="1">SUM(D8:D46)</f>
        <v>37811659.57</v>
      </c>
      <c r="E47" s="97">
        <f t="shared" si="1"/>
        <v>-311795.56999999989</v>
      </c>
      <c r="F47" s="97">
        <f t="shared" si="1"/>
        <v>37808621</v>
      </c>
      <c r="G47" s="97">
        <f t="shared" si="1"/>
        <v>-3038.5699999999792</v>
      </c>
      <c r="H47" s="97">
        <f t="shared" si="1"/>
        <v>37068271.20000001</v>
      </c>
      <c r="I47" s="97">
        <f t="shared" si="1"/>
        <v>-743388.38000000024</v>
      </c>
      <c r="J47" s="97">
        <f t="shared" si="1"/>
        <v>36883708.289999984</v>
      </c>
      <c r="K47" s="97">
        <f t="shared" si="1"/>
        <v>-184562.91</v>
      </c>
    </row>
    <row r="48" spans="1:11" x14ac:dyDescent="0.25">
      <c r="B48" s="61"/>
      <c r="C48" s="61"/>
      <c r="D48" s="61"/>
      <c r="E48" s="61"/>
      <c r="F48" s="61"/>
      <c r="G48" s="61"/>
      <c r="H48" s="61"/>
      <c r="I48" s="61"/>
      <c r="J48" s="61"/>
      <c r="K48" s="61"/>
    </row>
    <row r="49" spans="2:11" ht="56.25" x14ac:dyDescent="0.25">
      <c r="B49" s="62" t="s">
        <v>252</v>
      </c>
      <c r="C49" s="144" t="s">
        <v>269</v>
      </c>
      <c r="D49" s="144" t="s">
        <v>270</v>
      </c>
      <c r="E49" s="145" t="s">
        <v>224</v>
      </c>
      <c r="F49" s="144" t="s">
        <v>271</v>
      </c>
      <c r="G49" s="145" t="s">
        <v>235</v>
      </c>
      <c r="H49" s="144" t="s">
        <v>272</v>
      </c>
      <c r="I49" s="146" t="s">
        <v>237</v>
      </c>
      <c r="J49" s="144" t="s">
        <v>268</v>
      </c>
      <c r="K49" s="145" t="s">
        <v>236</v>
      </c>
    </row>
    <row r="50" spans="2:11" x14ac:dyDescent="0.25">
      <c r="B50" s="61"/>
      <c r="C50" s="61"/>
      <c r="D50" s="61"/>
      <c r="E50" s="61"/>
      <c r="F50" s="61"/>
      <c r="G50" s="61"/>
      <c r="H50" s="61"/>
      <c r="I50" s="61"/>
      <c r="J50" s="61"/>
      <c r="K50" s="61"/>
    </row>
  </sheetData>
  <autoFilter ref="B7:K7">
    <sortState ref="B8:K45">
      <sortCondition ref="K7:K45"/>
    </sortState>
  </autoFilter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2"/>
  <sheetViews>
    <sheetView workbookViewId="0">
      <selection activeCell="J21" sqref="J21"/>
    </sheetView>
  </sheetViews>
  <sheetFormatPr baseColWidth="10" defaultRowHeight="15" x14ac:dyDescent="0.25"/>
  <cols>
    <col min="1" max="1" width="5.28515625" customWidth="1"/>
    <col min="2" max="2" width="20.28515625" style="68" customWidth="1"/>
    <col min="3" max="4" width="11.42578125" style="68"/>
    <col min="5" max="5" width="14.7109375" style="68" customWidth="1"/>
    <col min="6" max="6" width="11.42578125" style="68"/>
    <col min="7" max="7" width="11.42578125" style="179"/>
  </cols>
  <sheetData>
    <row r="2" spans="2:7" ht="18.75" x14ac:dyDescent="0.25">
      <c r="B2" s="178" t="s">
        <v>300</v>
      </c>
    </row>
    <row r="4" spans="2:7" ht="18.75" x14ac:dyDescent="0.25">
      <c r="B4" s="69" t="s">
        <v>301</v>
      </c>
    </row>
    <row r="5" spans="2:7" ht="18.75" x14ac:dyDescent="0.25">
      <c r="B5" s="69"/>
    </row>
    <row r="6" spans="2:7" x14ac:dyDescent="0.25">
      <c r="B6" s="68" t="s">
        <v>9</v>
      </c>
      <c r="C6" s="68" t="s">
        <v>9</v>
      </c>
      <c r="E6" s="170" t="s">
        <v>9</v>
      </c>
      <c r="F6" s="68">
        <v>1</v>
      </c>
    </row>
    <row r="7" spans="2:7" x14ac:dyDescent="0.25">
      <c r="B7" s="68" t="s">
        <v>11</v>
      </c>
      <c r="E7" s="171" t="s">
        <v>11</v>
      </c>
    </row>
    <row r="8" spans="2:7" x14ac:dyDescent="0.25">
      <c r="B8" s="68" t="s">
        <v>12</v>
      </c>
      <c r="C8" s="68" t="s">
        <v>12</v>
      </c>
      <c r="E8" s="171" t="s">
        <v>12</v>
      </c>
      <c r="F8" s="68">
        <v>2</v>
      </c>
    </row>
    <row r="9" spans="2:7" x14ac:dyDescent="0.25">
      <c r="B9" s="68" t="s">
        <v>13</v>
      </c>
      <c r="C9" s="68" t="s">
        <v>13</v>
      </c>
      <c r="E9" s="171"/>
    </row>
    <row r="10" spans="2:7" x14ac:dyDescent="0.25">
      <c r="B10" s="68" t="s">
        <v>15</v>
      </c>
      <c r="C10" s="172"/>
      <c r="E10" s="171" t="s">
        <v>15</v>
      </c>
    </row>
    <row r="11" spans="2:7" x14ac:dyDescent="0.25">
      <c r="B11" s="176" t="s">
        <v>17</v>
      </c>
      <c r="E11" s="171"/>
      <c r="G11" s="179">
        <v>1</v>
      </c>
    </row>
    <row r="12" spans="2:7" x14ac:dyDescent="0.25">
      <c r="B12" s="176" t="s">
        <v>18</v>
      </c>
      <c r="E12" s="171"/>
      <c r="G12" s="179">
        <v>2</v>
      </c>
    </row>
    <row r="13" spans="2:7" x14ac:dyDescent="0.25">
      <c r="B13" s="172" t="s">
        <v>19</v>
      </c>
      <c r="C13" s="172" t="s">
        <v>19</v>
      </c>
      <c r="E13" s="171" t="s">
        <v>19</v>
      </c>
      <c r="F13" s="68">
        <v>3</v>
      </c>
    </row>
    <row r="14" spans="2:7" x14ac:dyDescent="0.25">
      <c r="B14" s="68" t="s">
        <v>21</v>
      </c>
      <c r="E14" s="171" t="s">
        <v>21</v>
      </c>
    </row>
    <row r="15" spans="2:7" x14ac:dyDescent="0.25">
      <c r="B15" s="68" t="s">
        <v>22</v>
      </c>
      <c r="C15" s="68" t="s">
        <v>22</v>
      </c>
      <c r="E15" s="171" t="s">
        <v>22</v>
      </c>
      <c r="F15" s="68">
        <v>4</v>
      </c>
    </row>
    <row r="16" spans="2:7" x14ac:dyDescent="0.25">
      <c r="B16" s="68" t="s">
        <v>24</v>
      </c>
      <c r="C16" s="68" t="s">
        <v>24</v>
      </c>
      <c r="E16" s="171"/>
    </row>
    <row r="17" spans="2:7" x14ac:dyDescent="0.25">
      <c r="B17" s="68" t="s">
        <v>26</v>
      </c>
      <c r="E17" s="171" t="s">
        <v>26</v>
      </c>
    </row>
    <row r="18" spans="2:7" x14ac:dyDescent="0.25">
      <c r="B18" s="68" t="s">
        <v>28</v>
      </c>
      <c r="E18" s="171" t="s">
        <v>28</v>
      </c>
    </row>
    <row r="19" spans="2:7" x14ac:dyDescent="0.25">
      <c r="B19" s="68" t="s">
        <v>30</v>
      </c>
      <c r="C19" s="68" t="s">
        <v>30</v>
      </c>
      <c r="E19" s="171" t="s">
        <v>30</v>
      </c>
      <c r="F19" s="68">
        <v>5</v>
      </c>
    </row>
    <row r="20" spans="2:7" x14ac:dyDescent="0.25">
      <c r="B20" s="68" t="s">
        <v>31</v>
      </c>
      <c r="C20" s="68" t="s">
        <v>31</v>
      </c>
      <c r="E20" s="171" t="s">
        <v>31</v>
      </c>
      <c r="F20" s="68">
        <v>6</v>
      </c>
    </row>
    <row r="21" spans="2:7" x14ac:dyDescent="0.25">
      <c r="B21" s="68" t="s">
        <v>32</v>
      </c>
      <c r="C21" s="68" t="s">
        <v>32</v>
      </c>
      <c r="E21" s="171" t="s">
        <v>32</v>
      </c>
      <c r="F21" s="68">
        <v>7</v>
      </c>
    </row>
    <row r="22" spans="2:7" x14ac:dyDescent="0.25">
      <c r="B22" s="68" t="s">
        <v>34</v>
      </c>
      <c r="E22" s="171" t="s">
        <v>34</v>
      </c>
    </row>
    <row r="23" spans="2:7" x14ac:dyDescent="0.25">
      <c r="B23" s="68" t="s">
        <v>36</v>
      </c>
      <c r="E23" s="171" t="s">
        <v>36</v>
      </c>
    </row>
    <row r="24" spans="2:7" x14ac:dyDescent="0.25">
      <c r="B24" s="68" t="s">
        <v>38</v>
      </c>
      <c r="E24" s="171" t="s">
        <v>38</v>
      </c>
    </row>
    <row r="25" spans="2:7" x14ac:dyDescent="0.25">
      <c r="B25" s="68" t="s">
        <v>39</v>
      </c>
      <c r="C25" s="68" t="s">
        <v>39</v>
      </c>
      <c r="E25" s="171" t="s">
        <v>39</v>
      </c>
      <c r="F25" s="68">
        <v>8</v>
      </c>
    </row>
    <row r="26" spans="2:7" x14ac:dyDescent="0.25">
      <c r="B26" s="68" t="s">
        <v>41</v>
      </c>
      <c r="E26" s="171"/>
    </row>
    <row r="27" spans="2:7" x14ac:dyDescent="0.25">
      <c r="B27" s="68" t="s">
        <v>42</v>
      </c>
      <c r="C27" s="68" t="s">
        <v>42</v>
      </c>
      <c r="E27" s="171"/>
    </row>
    <row r="28" spans="2:7" x14ac:dyDescent="0.25">
      <c r="B28" s="68" t="s">
        <v>43</v>
      </c>
      <c r="C28" s="68" t="s">
        <v>43</v>
      </c>
      <c r="E28" s="171" t="s">
        <v>43</v>
      </c>
      <c r="F28" s="68">
        <v>9</v>
      </c>
    </row>
    <row r="29" spans="2:7" x14ac:dyDescent="0.25">
      <c r="B29" s="68" t="s">
        <v>44</v>
      </c>
      <c r="C29" s="68" t="s">
        <v>44</v>
      </c>
      <c r="E29" s="171"/>
    </row>
    <row r="30" spans="2:7" x14ac:dyDescent="0.25">
      <c r="B30" s="176" t="s">
        <v>46</v>
      </c>
      <c r="E30" s="171"/>
      <c r="G30" s="179">
        <v>3</v>
      </c>
    </row>
    <row r="31" spans="2:7" x14ac:dyDescent="0.25">
      <c r="B31" s="176" t="s">
        <v>48</v>
      </c>
      <c r="E31" s="171"/>
      <c r="G31" s="179">
        <v>4</v>
      </c>
    </row>
    <row r="32" spans="2:7" x14ac:dyDescent="0.25">
      <c r="B32" s="68" t="s">
        <v>50</v>
      </c>
      <c r="E32" s="171" t="s">
        <v>50</v>
      </c>
    </row>
    <row r="33" spans="2:7" x14ac:dyDescent="0.25">
      <c r="B33" s="68" t="s">
        <v>51</v>
      </c>
      <c r="C33" s="68" t="s">
        <v>51</v>
      </c>
      <c r="E33" s="171" t="s">
        <v>51</v>
      </c>
      <c r="F33" s="68">
        <v>10</v>
      </c>
    </row>
    <row r="34" spans="2:7" x14ac:dyDescent="0.25">
      <c r="B34" s="68" t="s">
        <v>52</v>
      </c>
      <c r="E34" s="171" t="s">
        <v>52</v>
      </c>
    </row>
    <row r="35" spans="2:7" x14ac:dyDescent="0.25">
      <c r="B35" s="68" t="s">
        <v>53</v>
      </c>
      <c r="C35" s="68" t="s">
        <v>53</v>
      </c>
      <c r="E35" s="171" t="s">
        <v>53</v>
      </c>
      <c r="F35" s="68">
        <v>11</v>
      </c>
    </row>
    <row r="36" spans="2:7" x14ac:dyDescent="0.25">
      <c r="B36" s="68" t="s">
        <v>54</v>
      </c>
      <c r="C36" s="68" t="s">
        <v>54</v>
      </c>
      <c r="E36" s="171" t="s">
        <v>54</v>
      </c>
      <c r="F36" s="68">
        <v>12</v>
      </c>
    </row>
    <row r="37" spans="2:7" x14ac:dyDescent="0.25">
      <c r="B37" s="68" t="s">
        <v>55</v>
      </c>
      <c r="C37" s="68" t="s">
        <v>55</v>
      </c>
      <c r="E37" s="171" t="s">
        <v>55</v>
      </c>
      <c r="F37" s="68">
        <v>13</v>
      </c>
    </row>
    <row r="38" spans="2:7" x14ac:dyDescent="0.25">
      <c r="B38" s="68" t="s">
        <v>56</v>
      </c>
      <c r="C38" s="68" t="s">
        <v>56</v>
      </c>
      <c r="E38" s="171" t="s">
        <v>56</v>
      </c>
      <c r="F38" s="68">
        <v>14</v>
      </c>
    </row>
    <row r="39" spans="2:7" x14ac:dyDescent="0.25">
      <c r="B39" s="176" t="s">
        <v>58</v>
      </c>
      <c r="E39" s="171"/>
      <c r="G39" s="179">
        <v>5</v>
      </c>
    </row>
    <row r="40" spans="2:7" x14ac:dyDescent="0.25">
      <c r="B40" s="68" t="s">
        <v>59</v>
      </c>
      <c r="C40" s="68" t="s">
        <v>59</v>
      </c>
      <c r="E40" s="171" t="s">
        <v>59</v>
      </c>
      <c r="F40" s="68">
        <v>15</v>
      </c>
    </row>
    <row r="41" spans="2:7" x14ac:dyDescent="0.25">
      <c r="B41" s="68" t="s">
        <v>60</v>
      </c>
      <c r="C41" s="68" t="s">
        <v>60</v>
      </c>
      <c r="E41" s="171"/>
    </row>
    <row r="42" spans="2:7" x14ac:dyDescent="0.25">
      <c r="B42" s="68" t="s">
        <v>61</v>
      </c>
      <c r="C42" s="68" t="s">
        <v>61</v>
      </c>
      <c r="E42" s="68" t="s">
        <v>61</v>
      </c>
      <c r="F42" s="68">
        <v>16</v>
      </c>
    </row>
    <row r="43" spans="2:7" x14ac:dyDescent="0.25">
      <c r="B43" s="176" t="s">
        <v>62</v>
      </c>
      <c r="E43" s="171"/>
      <c r="G43" s="179">
        <v>6</v>
      </c>
    </row>
    <row r="44" spans="2:7" x14ac:dyDescent="0.25">
      <c r="B44" s="68" t="s">
        <v>63</v>
      </c>
      <c r="C44" s="68" t="s">
        <v>63</v>
      </c>
      <c r="E44" s="171"/>
    </row>
    <row r="45" spans="2:7" x14ac:dyDescent="0.25">
      <c r="B45" s="68" t="s">
        <v>64</v>
      </c>
      <c r="C45" s="68" t="s">
        <v>64</v>
      </c>
      <c r="E45" s="171"/>
    </row>
    <row r="46" spans="2:7" x14ac:dyDescent="0.25">
      <c r="B46" s="68" t="s">
        <v>65</v>
      </c>
      <c r="C46" s="68" t="s">
        <v>65</v>
      </c>
      <c r="E46" s="171"/>
      <c r="F46" s="68">
        <v>17</v>
      </c>
    </row>
    <row r="47" spans="2:7" x14ac:dyDescent="0.25">
      <c r="B47" s="68" t="s">
        <v>66</v>
      </c>
      <c r="C47" s="68" t="s">
        <v>66</v>
      </c>
      <c r="E47" s="171" t="s">
        <v>66</v>
      </c>
      <c r="F47" s="68">
        <v>18</v>
      </c>
    </row>
    <row r="48" spans="2:7" x14ac:dyDescent="0.25">
      <c r="B48" s="176" t="s">
        <v>67</v>
      </c>
      <c r="E48" s="171"/>
      <c r="F48" s="68">
        <v>19</v>
      </c>
      <c r="G48" s="179">
        <v>7</v>
      </c>
    </row>
    <row r="49" spans="2:7" x14ac:dyDescent="0.25">
      <c r="B49" s="68" t="s">
        <v>68</v>
      </c>
      <c r="C49" s="68" t="s">
        <v>68</v>
      </c>
      <c r="E49" s="171" t="s">
        <v>68</v>
      </c>
      <c r="F49" s="68">
        <v>20</v>
      </c>
    </row>
    <row r="50" spans="2:7" x14ac:dyDescent="0.25">
      <c r="B50" s="68" t="s">
        <v>70</v>
      </c>
      <c r="C50" s="68" t="s">
        <v>70</v>
      </c>
      <c r="E50" s="171"/>
    </row>
    <row r="51" spans="2:7" x14ac:dyDescent="0.25">
      <c r="B51" s="68" t="s">
        <v>71</v>
      </c>
      <c r="C51" s="68" t="s">
        <v>71</v>
      </c>
      <c r="E51" s="171"/>
    </row>
    <row r="52" spans="2:7" x14ac:dyDescent="0.25">
      <c r="B52" s="68" t="s">
        <v>72</v>
      </c>
      <c r="C52" s="68" t="s">
        <v>72</v>
      </c>
      <c r="E52" s="171" t="s">
        <v>72</v>
      </c>
      <c r="F52" s="68">
        <v>21</v>
      </c>
    </row>
    <row r="53" spans="2:7" x14ac:dyDescent="0.25">
      <c r="B53" s="68" t="s">
        <v>73</v>
      </c>
      <c r="C53" s="68" t="s">
        <v>73</v>
      </c>
      <c r="E53" s="171" t="s">
        <v>73</v>
      </c>
      <c r="F53" s="68">
        <v>22</v>
      </c>
    </row>
    <row r="54" spans="2:7" x14ac:dyDescent="0.25">
      <c r="B54" s="68" t="s">
        <v>74</v>
      </c>
      <c r="C54" s="68" t="s">
        <v>74</v>
      </c>
      <c r="E54" s="171" t="s">
        <v>74</v>
      </c>
      <c r="F54" s="68">
        <v>23</v>
      </c>
    </row>
    <row r="55" spans="2:7" x14ac:dyDescent="0.25">
      <c r="B55" s="68" t="s">
        <v>75</v>
      </c>
      <c r="C55" s="68" t="s">
        <v>75</v>
      </c>
      <c r="E55" s="171" t="s">
        <v>75</v>
      </c>
      <c r="F55" s="68">
        <v>24</v>
      </c>
    </row>
    <row r="56" spans="2:7" x14ac:dyDescent="0.25">
      <c r="B56" s="176" t="s">
        <v>77</v>
      </c>
      <c r="E56" s="171"/>
      <c r="G56" s="179">
        <v>8</v>
      </c>
    </row>
    <row r="57" spans="2:7" x14ac:dyDescent="0.25">
      <c r="B57" s="68" t="s">
        <v>78</v>
      </c>
      <c r="C57" s="68" t="s">
        <v>78</v>
      </c>
      <c r="E57" s="171"/>
    </row>
    <row r="58" spans="2:7" x14ac:dyDescent="0.25">
      <c r="B58" s="68" t="s">
        <v>79</v>
      </c>
      <c r="C58" s="68" t="s">
        <v>79</v>
      </c>
      <c r="E58" s="171"/>
    </row>
    <row r="59" spans="2:7" x14ac:dyDescent="0.25">
      <c r="B59" s="68" t="s">
        <v>80</v>
      </c>
      <c r="C59" s="68" t="s">
        <v>80</v>
      </c>
      <c r="E59" s="171" t="s">
        <v>80</v>
      </c>
      <c r="F59" s="68">
        <v>25</v>
      </c>
    </row>
    <row r="60" spans="2:7" x14ac:dyDescent="0.25">
      <c r="B60" s="68" t="s">
        <v>81</v>
      </c>
      <c r="C60" s="68" t="s">
        <v>81</v>
      </c>
      <c r="E60" s="171" t="s">
        <v>81</v>
      </c>
      <c r="F60" s="68">
        <v>26</v>
      </c>
    </row>
    <row r="61" spans="2:7" x14ac:dyDescent="0.25">
      <c r="B61" s="68" t="s">
        <v>82</v>
      </c>
      <c r="C61" s="68" t="s">
        <v>82</v>
      </c>
      <c r="E61" s="171" t="s">
        <v>82</v>
      </c>
      <c r="F61" s="68">
        <v>27</v>
      </c>
    </row>
    <row r="62" spans="2:7" x14ac:dyDescent="0.25">
      <c r="B62" s="68" t="s">
        <v>83</v>
      </c>
      <c r="E62" s="171" t="s">
        <v>83</v>
      </c>
    </row>
    <row r="63" spans="2:7" x14ac:dyDescent="0.25">
      <c r="B63" s="176" t="s">
        <v>84</v>
      </c>
      <c r="E63" s="171"/>
    </row>
    <row r="64" spans="2:7" x14ac:dyDescent="0.25">
      <c r="B64" s="68" t="s">
        <v>85</v>
      </c>
      <c r="C64" s="68" t="s">
        <v>85</v>
      </c>
      <c r="E64" s="171" t="s">
        <v>85</v>
      </c>
      <c r="F64" s="68">
        <v>28</v>
      </c>
    </row>
    <row r="65" spans="2:7" x14ac:dyDescent="0.25">
      <c r="B65" s="68" t="s">
        <v>86</v>
      </c>
      <c r="E65" s="171" t="s">
        <v>86</v>
      </c>
    </row>
    <row r="66" spans="2:7" x14ac:dyDescent="0.25">
      <c r="B66" s="68" t="s">
        <v>87</v>
      </c>
      <c r="C66" s="68" t="s">
        <v>87</v>
      </c>
      <c r="E66" s="171" t="s">
        <v>87</v>
      </c>
      <c r="F66" s="68">
        <v>29</v>
      </c>
    </row>
    <row r="67" spans="2:7" x14ac:dyDescent="0.25">
      <c r="B67" s="176" t="s">
        <v>89</v>
      </c>
      <c r="E67" s="171"/>
      <c r="G67" s="179">
        <v>9</v>
      </c>
    </row>
    <row r="68" spans="2:7" x14ac:dyDescent="0.25">
      <c r="B68" s="68" t="s">
        <v>90</v>
      </c>
      <c r="C68" s="68" t="s">
        <v>90</v>
      </c>
      <c r="E68" s="171" t="s">
        <v>90</v>
      </c>
      <c r="F68" s="68">
        <v>30</v>
      </c>
    </row>
    <row r="69" spans="2:7" x14ac:dyDescent="0.25">
      <c r="B69" s="68" t="s">
        <v>91</v>
      </c>
      <c r="C69" s="68" t="s">
        <v>91</v>
      </c>
      <c r="E69" s="171"/>
    </row>
    <row r="70" spans="2:7" x14ac:dyDescent="0.25">
      <c r="B70" s="68" t="s">
        <v>92</v>
      </c>
      <c r="C70" s="68" t="s">
        <v>92</v>
      </c>
      <c r="E70" s="171" t="s">
        <v>92</v>
      </c>
      <c r="F70" s="68">
        <v>31</v>
      </c>
    </row>
    <row r="71" spans="2:7" x14ac:dyDescent="0.25">
      <c r="B71" s="68" t="s">
        <v>93</v>
      </c>
      <c r="C71" s="68" t="s">
        <v>93</v>
      </c>
      <c r="E71" s="171" t="s">
        <v>93</v>
      </c>
      <c r="F71" s="68">
        <v>32</v>
      </c>
    </row>
    <row r="72" spans="2:7" x14ac:dyDescent="0.25">
      <c r="B72" s="68" t="s">
        <v>94</v>
      </c>
      <c r="C72" s="68" t="s">
        <v>94</v>
      </c>
      <c r="E72" s="171"/>
    </row>
    <row r="73" spans="2:7" x14ac:dyDescent="0.25">
      <c r="B73" s="68" t="s">
        <v>95</v>
      </c>
      <c r="E73" s="171" t="s">
        <v>95</v>
      </c>
    </row>
    <row r="74" spans="2:7" x14ac:dyDescent="0.25">
      <c r="B74" s="68" t="s">
        <v>96</v>
      </c>
      <c r="C74" s="68" t="s">
        <v>96</v>
      </c>
      <c r="E74" s="171" t="s">
        <v>96</v>
      </c>
      <c r="F74" s="68">
        <v>33</v>
      </c>
    </row>
    <row r="75" spans="2:7" x14ac:dyDescent="0.25">
      <c r="B75" s="68" t="s">
        <v>97</v>
      </c>
      <c r="C75" s="68" t="s">
        <v>97</v>
      </c>
      <c r="E75" s="171" t="s">
        <v>97</v>
      </c>
      <c r="F75" s="68">
        <v>34</v>
      </c>
    </row>
    <row r="76" spans="2:7" x14ac:dyDescent="0.25">
      <c r="B76" s="176" t="s">
        <v>99</v>
      </c>
      <c r="E76" s="171"/>
      <c r="G76" s="179">
        <v>10</v>
      </c>
    </row>
    <row r="77" spans="2:7" ht="30" x14ac:dyDescent="0.25">
      <c r="B77" s="68" t="s">
        <v>100</v>
      </c>
      <c r="E77" s="171" t="s">
        <v>100</v>
      </c>
    </row>
    <row r="78" spans="2:7" x14ac:dyDescent="0.25">
      <c r="B78" s="68" t="s">
        <v>101</v>
      </c>
      <c r="C78" s="68" t="s">
        <v>101</v>
      </c>
      <c r="E78" s="171" t="s">
        <v>101</v>
      </c>
      <c r="F78" s="68">
        <v>35</v>
      </c>
    </row>
    <row r="79" spans="2:7" x14ac:dyDescent="0.25">
      <c r="B79" s="68" t="s">
        <v>102</v>
      </c>
      <c r="C79" s="68" t="s">
        <v>102</v>
      </c>
      <c r="E79" s="171" t="s">
        <v>102</v>
      </c>
      <c r="F79" s="68">
        <v>36</v>
      </c>
    </row>
    <row r="80" spans="2:7" x14ac:dyDescent="0.25">
      <c r="B80" s="68" t="s">
        <v>104</v>
      </c>
      <c r="E80" s="171" t="s">
        <v>104</v>
      </c>
    </row>
    <row r="81" spans="2:7" x14ac:dyDescent="0.25">
      <c r="B81" s="68" t="s">
        <v>105</v>
      </c>
      <c r="C81" s="68" t="s">
        <v>105</v>
      </c>
      <c r="E81" s="171" t="s">
        <v>105</v>
      </c>
      <c r="F81" s="68">
        <v>37</v>
      </c>
    </row>
    <row r="82" spans="2:7" x14ac:dyDescent="0.25">
      <c r="B82" s="68" t="s">
        <v>107</v>
      </c>
      <c r="C82" s="68" t="s">
        <v>108</v>
      </c>
      <c r="E82" s="171"/>
    </row>
    <row r="83" spans="2:7" x14ac:dyDescent="0.25">
      <c r="B83" s="176" t="s">
        <v>108</v>
      </c>
      <c r="E83" s="171"/>
      <c r="G83" s="179">
        <v>11</v>
      </c>
    </row>
    <row r="84" spans="2:7" x14ac:dyDescent="0.25">
      <c r="B84" s="68" t="s">
        <v>110</v>
      </c>
      <c r="E84" s="171" t="s">
        <v>110</v>
      </c>
    </row>
    <row r="85" spans="2:7" x14ac:dyDescent="0.25">
      <c r="B85" s="68" t="s">
        <v>111</v>
      </c>
      <c r="C85" s="68" t="s">
        <v>111</v>
      </c>
      <c r="E85" s="171" t="s">
        <v>111</v>
      </c>
      <c r="F85" s="68">
        <v>38</v>
      </c>
    </row>
    <row r="86" spans="2:7" x14ac:dyDescent="0.25">
      <c r="B86" s="68" t="s">
        <v>112</v>
      </c>
      <c r="C86" s="173" t="s">
        <v>112</v>
      </c>
      <c r="E86" s="171"/>
    </row>
    <row r="87" spans="2:7" x14ac:dyDescent="0.25">
      <c r="B87" s="176" t="s">
        <v>113</v>
      </c>
      <c r="E87" s="171"/>
      <c r="G87" s="179">
        <v>12</v>
      </c>
    </row>
    <row r="88" spans="2:7" x14ac:dyDescent="0.25">
      <c r="B88" s="68" t="s">
        <v>115</v>
      </c>
      <c r="E88" s="171" t="s">
        <v>115</v>
      </c>
    </row>
    <row r="89" spans="2:7" x14ac:dyDescent="0.25">
      <c r="B89" s="176" t="s">
        <v>117</v>
      </c>
      <c r="E89" s="171"/>
      <c r="G89" s="179">
        <v>13</v>
      </c>
    </row>
    <row r="90" spans="2:7" x14ac:dyDescent="0.25">
      <c r="B90" s="68" t="s">
        <v>119</v>
      </c>
      <c r="C90" s="68" t="s">
        <v>119</v>
      </c>
      <c r="E90" s="171"/>
    </row>
    <row r="91" spans="2:7" x14ac:dyDescent="0.25">
      <c r="B91" s="68" t="s">
        <v>121</v>
      </c>
      <c r="E91" s="171" t="s">
        <v>121</v>
      </c>
    </row>
    <row r="92" spans="2:7" x14ac:dyDescent="0.25">
      <c r="B92" s="176" t="s">
        <v>123</v>
      </c>
      <c r="E92" s="171"/>
      <c r="G92" s="179">
        <v>14</v>
      </c>
    </row>
    <row r="93" spans="2:7" x14ac:dyDescent="0.25">
      <c r="B93" s="68" t="s">
        <v>125</v>
      </c>
      <c r="E93" s="171" t="s">
        <v>125</v>
      </c>
    </row>
    <row r="94" spans="2:7" x14ac:dyDescent="0.25">
      <c r="B94" s="68" t="s">
        <v>126</v>
      </c>
      <c r="C94" s="68" t="s">
        <v>126</v>
      </c>
      <c r="E94" s="171" t="s">
        <v>126</v>
      </c>
    </row>
    <row r="95" spans="2:7" x14ac:dyDescent="0.25">
      <c r="B95" s="68" t="s">
        <v>128</v>
      </c>
      <c r="E95" s="171"/>
      <c r="G95" s="179">
        <v>15</v>
      </c>
    </row>
    <row r="96" spans="2:7" x14ac:dyDescent="0.25">
      <c r="B96" s="68" t="s">
        <v>129</v>
      </c>
      <c r="C96" s="68" t="s">
        <v>129</v>
      </c>
      <c r="E96" s="171" t="s">
        <v>129</v>
      </c>
      <c r="F96" s="68">
        <v>39</v>
      </c>
    </row>
    <row r="97" spans="2:7" x14ac:dyDescent="0.25">
      <c r="B97" s="68" t="s">
        <v>130</v>
      </c>
      <c r="E97" s="171" t="s">
        <v>130</v>
      </c>
    </row>
    <row r="98" spans="2:7" x14ac:dyDescent="0.25">
      <c r="B98" s="68" t="s">
        <v>131</v>
      </c>
      <c r="C98" s="68" t="s">
        <v>131</v>
      </c>
      <c r="E98" s="171" t="s">
        <v>131</v>
      </c>
      <c r="F98" s="68">
        <v>40</v>
      </c>
    </row>
    <row r="99" spans="2:7" x14ac:dyDescent="0.25">
      <c r="B99" s="68" t="s">
        <v>132</v>
      </c>
      <c r="C99" s="68" t="s">
        <v>132</v>
      </c>
      <c r="E99" s="171" t="s">
        <v>132</v>
      </c>
      <c r="F99" s="177">
        <v>41</v>
      </c>
    </row>
    <row r="100" spans="2:7" x14ac:dyDescent="0.25">
      <c r="B100" s="176" t="s">
        <v>134</v>
      </c>
      <c r="E100" s="171"/>
    </row>
    <row r="101" spans="2:7" x14ac:dyDescent="0.25">
      <c r="B101" s="68" t="s">
        <v>135</v>
      </c>
      <c r="C101" s="173" t="s">
        <v>135</v>
      </c>
      <c r="E101" s="171" t="s">
        <v>135</v>
      </c>
      <c r="F101" s="177">
        <v>42</v>
      </c>
    </row>
    <row r="102" spans="2:7" x14ac:dyDescent="0.25">
      <c r="B102" s="68" t="s">
        <v>136</v>
      </c>
      <c r="C102" s="173" t="s">
        <v>136</v>
      </c>
      <c r="E102" s="171" t="s">
        <v>136</v>
      </c>
      <c r="F102" s="177">
        <v>43</v>
      </c>
    </row>
    <row r="103" spans="2:7" x14ac:dyDescent="0.25">
      <c r="B103" s="176" t="s">
        <v>138</v>
      </c>
      <c r="E103" s="171"/>
      <c r="G103" s="179">
        <v>16</v>
      </c>
    </row>
    <row r="104" spans="2:7" x14ac:dyDescent="0.25">
      <c r="B104" s="68" t="s">
        <v>139</v>
      </c>
      <c r="E104" s="171" t="s">
        <v>139</v>
      </c>
    </row>
    <row r="105" spans="2:7" x14ac:dyDescent="0.25">
      <c r="B105" s="68" t="s">
        <v>140</v>
      </c>
      <c r="C105" s="173" t="s">
        <v>140</v>
      </c>
      <c r="E105" s="171" t="s">
        <v>140</v>
      </c>
      <c r="F105" s="68">
        <v>44</v>
      </c>
    </row>
    <row r="106" spans="2:7" x14ac:dyDescent="0.25">
      <c r="B106" s="68" t="s">
        <v>141</v>
      </c>
      <c r="C106" s="173" t="s">
        <v>141</v>
      </c>
      <c r="E106" s="171" t="s">
        <v>141</v>
      </c>
      <c r="F106" s="68">
        <v>45</v>
      </c>
    </row>
    <row r="107" spans="2:7" x14ac:dyDescent="0.25">
      <c r="B107" s="68" t="s">
        <v>142</v>
      </c>
      <c r="C107" s="173" t="s">
        <v>142</v>
      </c>
      <c r="E107" s="171"/>
    </row>
    <row r="108" spans="2:7" x14ac:dyDescent="0.25">
      <c r="B108" s="68" t="s">
        <v>143</v>
      </c>
      <c r="C108" s="173" t="s">
        <v>143</v>
      </c>
      <c r="E108" s="171"/>
    </row>
    <row r="109" spans="2:7" x14ac:dyDescent="0.25">
      <c r="B109" s="68" t="s">
        <v>145</v>
      </c>
      <c r="C109" s="173" t="s">
        <v>145</v>
      </c>
      <c r="E109" s="171" t="s">
        <v>144</v>
      </c>
      <c r="F109" s="68">
        <v>46</v>
      </c>
    </row>
    <row r="110" spans="2:7" x14ac:dyDescent="0.25">
      <c r="B110" s="176" t="s">
        <v>147</v>
      </c>
      <c r="E110" s="171"/>
      <c r="G110" s="179">
        <v>17</v>
      </c>
    </row>
    <row r="111" spans="2:7" x14ac:dyDescent="0.25">
      <c r="B111" s="68" t="s">
        <v>148</v>
      </c>
      <c r="C111" s="173" t="s">
        <v>148</v>
      </c>
      <c r="E111" s="171"/>
    </row>
    <row r="112" spans="2:7" x14ac:dyDescent="0.25">
      <c r="B112" s="68" t="s">
        <v>149</v>
      </c>
      <c r="C112" s="173" t="s">
        <v>149</v>
      </c>
      <c r="E112" s="171"/>
    </row>
    <row r="113" spans="2:7" x14ac:dyDescent="0.25">
      <c r="B113" s="176" t="s">
        <v>151</v>
      </c>
      <c r="E113" s="171"/>
      <c r="G113" s="179">
        <v>18</v>
      </c>
    </row>
    <row r="114" spans="2:7" x14ac:dyDescent="0.25">
      <c r="B114" s="68" t="s">
        <v>152</v>
      </c>
      <c r="C114" s="68" t="s">
        <v>152</v>
      </c>
      <c r="E114" s="171" t="s">
        <v>152</v>
      </c>
      <c r="F114" s="68">
        <v>47</v>
      </c>
    </row>
    <row r="115" spans="2:7" x14ac:dyDescent="0.25">
      <c r="B115" s="68" t="s">
        <v>153</v>
      </c>
      <c r="C115" s="68" t="s">
        <v>153</v>
      </c>
      <c r="E115" s="171"/>
    </row>
    <row r="116" spans="2:7" x14ac:dyDescent="0.25">
      <c r="B116" s="176" t="s">
        <v>154</v>
      </c>
      <c r="E116" s="171"/>
      <c r="G116" s="179">
        <v>19</v>
      </c>
    </row>
    <row r="117" spans="2:7" ht="30" x14ac:dyDescent="0.25">
      <c r="B117" s="68" t="s">
        <v>155</v>
      </c>
      <c r="C117" s="68" t="s">
        <v>155</v>
      </c>
      <c r="E117" s="171" t="s">
        <v>155</v>
      </c>
      <c r="F117" s="68">
        <v>48</v>
      </c>
    </row>
    <row r="118" spans="2:7" x14ac:dyDescent="0.25">
      <c r="B118" s="68" t="s">
        <v>156</v>
      </c>
      <c r="C118" s="68" t="s">
        <v>156</v>
      </c>
      <c r="E118" s="171" t="s">
        <v>156</v>
      </c>
      <c r="F118" s="68">
        <v>49</v>
      </c>
    </row>
    <row r="119" spans="2:7" x14ac:dyDescent="0.25">
      <c r="B119" s="68" t="s">
        <v>157</v>
      </c>
      <c r="C119" s="68" t="s">
        <v>157</v>
      </c>
      <c r="E119" s="171" t="s">
        <v>157</v>
      </c>
      <c r="F119" s="68">
        <v>50</v>
      </c>
    </row>
    <row r="120" spans="2:7" x14ac:dyDescent="0.25">
      <c r="B120" s="68" t="s">
        <v>159</v>
      </c>
      <c r="C120" s="173"/>
      <c r="E120" s="171" t="s">
        <v>159</v>
      </c>
    </row>
    <row r="121" spans="2:7" x14ac:dyDescent="0.25">
      <c r="B121" s="176" t="s">
        <v>161</v>
      </c>
      <c r="E121" s="171"/>
      <c r="G121" s="179">
        <v>20</v>
      </c>
    </row>
    <row r="122" spans="2:7" x14ac:dyDescent="0.25">
      <c r="B122" s="68" t="s">
        <v>162</v>
      </c>
      <c r="C122" s="173" t="s">
        <v>162</v>
      </c>
      <c r="E122" s="171"/>
    </row>
    <row r="123" spans="2:7" x14ac:dyDescent="0.25">
      <c r="B123" s="68" t="s">
        <v>163</v>
      </c>
      <c r="C123" s="173" t="s">
        <v>163</v>
      </c>
      <c r="E123" s="173" t="s">
        <v>163</v>
      </c>
      <c r="F123" s="68">
        <v>51</v>
      </c>
    </row>
    <row r="124" spans="2:7" x14ac:dyDescent="0.25">
      <c r="B124" s="68" t="s">
        <v>164</v>
      </c>
      <c r="C124" s="173" t="s">
        <v>164</v>
      </c>
    </row>
    <row r="125" spans="2:7" x14ac:dyDescent="0.25">
      <c r="B125" s="68" t="s">
        <v>165</v>
      </c>
      <c r="C125" s="173" t="s">
        <v>165</v>
      </c>
    </row>
    <row r="126" spans="2:7" x14ac:dyDescent="0.25">
      <c r="B126" s="68" t="s">
        <v>166</v>
      </c>
      <c r="E126" s="171" t="s">
        <v>166</v>
      </c>
    </row>
    <row r="127" spans="2:7" x14ac:dyDescent="0.25">
      <c r="B127" s="68" t="s">
        <v>167</v>
      </c>
      <c r="C127" s="173" t="s">
        <v>167</v>
      </c>
      <c r="E127" s="171" t="s">
        <v>167</v>
      </c>
      <c r="F127" s="68">
        <v>52</v>
      </c>
    </row>
    <row r="128" spans="2:7" x14ac:dyDescent="0.25">
      <c r="B128" s="68" t="s">
        <v>168</v>
      </c>
      <c r="C128" s="173" t="s">
        <v>168</v>
      </c>
      <c r="E128" s="171" t="s">
        <v>168</v>
      </c>
      <c r="F128" s="68">
        <v>53</v>
      </c>
    </row>
    <row r="129" spans="2:7" x14ac:dyDescent="0.25">
      <c r="B129" s="68" t="s">
        <v>169</v>
      </c>
      <c r="C129" s="173" t="s">
        <v>169</v>
      </c>
      <c r="E129" s="171" t="s">
        <v>169</v>
      </c>
      <c r="F129" s="68">
        <v>54</v>
      </c>
    </row>
    <row r="130" spans="2:7" x14ac:dyDescent="0.25">
      <c r="B130" s="68" t="s">
        <v>170</v>
      </c>
      <c r="C130" s="173" t="s">
        <v>170</v>
      </c>
    </row>
    <row r="131" spans="2:7" x14ac:dyDescent="0.25">
      <c r="B131" s="68" t="s">
        <v>172</v>
      </c>
      <c r="E131" s="171" t="s">
        <v>172</v>
      </c>
    </row>
    <row r="132" spans="2:7" ht="30" x14ac:dyDescent="0.25">
      <c r="B132" s="68" t="s">
        <v>173</v>
      </c>
      <c r="C132" s="173" t="s">
        <v>173</v>
      </c>
      <c r="E132" s="171" t="s">
        <v>173</v>
      </c>
      <c r="F132" s="68">
        <v>55</v>
      </c>
    </row>
    <row r="133" spans="2:7" x14ac:dyDescent="0.25">
      <c r="B133" s="68" t="s">
        <v>175</v>
      </c>
      <c r="E133" s="171" t="s">
        <v>175</v>
      </c>
    </row>
    <row r="134" spans="2:7" x14ac:dyDescent="0.25">
      <c r="B134" s="68" t="s">
        <v>176</v>
      </c>
      <c r="C134" s="173" t="s">
        <v>176</v>
      </c>
    </row>
    <row r="135" spans="2:7" ht="30" x14ac:dyDescent="0.25">
      <c r="B135" s="68" t="s">
        <v>177</v>
      </c>
      <c r="E135" s="171" t="s">
        <v>177</v>
      </c>
    </row>
    <row r="136" spans="2:7" x14ac:dyDescent="0.25">
      <c r="B136" s="68" t="s">
        <v>178</v>
      </c>
      <c r="C136" s="173" t="s">
        <v>178</v>
      </c>
      <c r="E136" s="171" t="s">
        <v>178</v>
      </c>
      <c r="F136" s="68">
        <v>56</v>
      </c>
    </row>
    <row r="137" spans="2:7" x14ac:dyDescent="0.25">
      <c r="B137" s="68" t="s">
        <v>179</v>
      </c>
      <c r="C137" s="173" t="s">
        <v>179</v>
      </c>
    </row>
    <row r="138" spans="2:7" x14ac:dyDescent="0.25">
      <c r="B138" s="68" t="s">
        <v>180</v>
      </c>
      <c r="C138" s="173" t="s">
        <v>180</v>
      </c>
      <c r="E138" s="171" t="s">
        <v>180</v>
      </c>
      <c r="F138" s="68">
        <v>57</v>
      </c>
    </row>
    <row r="139" spans="2:7" x14ac:dyDescent="0.25">
      <c r="B139" s="68" t="s">
        <v>181</v>
      </c>
      <c r="C139" s="173" t="s">
        <v>181</v>
      </c>
      <c r="E139" s="171" t="s">
        <v>181</v>
      </c>
      <c r="F139" s="68">
        <v>58</v>
      </c>
    </row>
    <row r="140" spans="2:7" x14ac:dyDescent="0.25">
      <c r="B140" s="68" t="s">
        <v>183</v>
      </c>
      <c r="C140" s="173"/>
      <c r="E140" s="171" t="s">
        <v>183</v>
      </c>
    </row>
    <row r="141" spans="2:7" x14ac:dyDescent="0.25">
      <c r="B141" s="68" t="s">
        <v>184</v>
      </c>
      <c r="C141" s="173" t="s">
        <v>184</v>
      </c>
      <c r="E141" s="171" t="s">
        <v>184</v>
      </c>
      <c r="F141" s="68">
        <v>59</v>
      </c>
    </row>
    <row r="142" spans="2:7" x14ac:dyDescent="0.25">
      <c r="B142" s="68" t="s">
        <v>185</v>
      </c>
      <c r="C142" s="173" t="s">
        <v>185</v>
      </c>
      <c r="E142" s="171" t="s">
        <v>185</v>
      </c>
      <c r="F142" s="68">
        <v>60</v>
      </c>
    </row>
    <row r="143" spans="2:7" x14ac:dyDescent="0.25">
      <c r="B143" s="68" t="s">
        <v>186</v>
      </c>
      <c r="C143" s="173" t="s">
        <v>186</v>
      </c>
      <c r="E143" s="171" t="s">
        <v>186</v>
      </c>
      <c r="F143" s="68">
        <v>61</v>
      </c>
    </row>
    <row r="144" spans="2:7" x14ac:dyDescent="0.25">
      <c r="B144" s="68" t="s">
        <v>188</v>
      </c>
      <c r="E144" s="171"/>
      <c r="G144" s="179">
        <v>21</v>
      </c>
    </row>
    <row r="145" spans="2:7" x14ac:dyDescent="0.25">
      <c r="B145" s="68" t="s">
        <v>189</v>
      </c>
      <c r="C145" s="173" t="s">
        <v>189</v>
      </c>
      <c r="E145" s="171" t="s">
        <v>189</v>
      </c>
      <c r="F145" s="68">
        <v>62</v>
      </c>
    </row>
    <row r="146" spans="2:7" x14ac:dyDescent="0.25">
      <c r="B146" s="68" t="s">
        <v>190</v>
      </c>
      <c r="C146" s="173" t="s">
        <v>190</v>
      </c>
      <c r="E146" s="171" t="s">
        <v>190</v>
      </c>
      <c r="F146" s="68">
        <v>63</v>
      </c>
    </row>
    <row r="147" spans="2:7" x14ac:dyDescent="0.25">
      <c r="B147" s="68" t="s">
        <v>191</v>
      </c>
      <c r="C147" s="173" t="s">
        <v>191</v>
      </c>
      <c r="E147" s="171" t="s">
        <v>191</v>
      </c>
      <c r="F147" s="68">
        <v>64</v>
      </c>
    </row>
    <row r="148" spans="2:7" x14ac:dyDescent="0.25">
      <c r="B148" s="68" t="s">
        <v>192</v>
      </c>
      <c r="C148" s="173" t="s">
        <v>192</v>
      </c>
      <c r="E148" s="171" t="s">
        <v>192</v>
      </c>
      <c r="F148" s="68">
        <v>65</v>
      </c>
    </row>
    <row r="149" spans="2:7" x14ac:dyDescent="0.25">
      <c r="B149" s="68" t="s">
        <v>193</v>
      </c>
      <c r="C149" s="173" t="s">
        <v>193</v>
      </c>
      <c r="E149" s="171" t="s">
        <v>193</v>
      </c>
      <c r="F149" s="68">
        <v>66</v>
      </c>
    </row>
    <row r="150" spans="2:7" x14ac:dyDescent="0.25">
      <c r="B150" s="68" t="s">
        <v>194</v>
      </c>
      <c r="C150" s="173" t="s">
        <v>194</v>
      </c>
      <c r="E150" s="171" t="s">
        <v>194</v>
      </c>
      <c r="F150" s="68">
        <v>67</v>
      </c>
    </row>
    <row r="151" spans="2:7" x14ac:dyDescent="0.25">
      <c r="B151" s="176" t="s">
        <v>196</v>
      </c>
      <c r="C151" s="173"/>
      <c r="G151" s="179">
        <v>22</v>
      </c>
    </row>
    <row r="152" spans="2:7" x14ac:dyDescent="0.25">
      <c r="B152" s="176" t="s">
        <v>197</v>
      </c>
      <c r="G152" s="179">
        <v>23</v>
      </c>
    </row>
    <row r="153" spans="2:7" x14ac:dyDescent="0.25">
      <c r="B153" s="68" t="s">
        <v>198</v>
      </c>
      <c r="C153" s="68" t="s">
        <v>198</v>
      </c>
    </row>
    <row r="154" spans="2:7" x14ac:dyDescent="0.25">
      <c r="B154" s="176" t="s">
        <v>200</v>
      </c>
      <c r="G154" s="179">
        <v>24</v>
      </c>
    </row>
    <row r="155" spans="2:7" x14ac:dyDescent="0.25">
      <c r="B155" s="68" t="s">
        <v>201</v>
      </c>
      <c r="E155" s="171" t="s">
        <v>201</v>
      </c>
    </row>
    <row r="156" spans="2:7" x14ac:dyDescent="0.25">
      <c r="B156" s="68" t="s">
        <v>202</v>
      </c>
      <c r="C156" s="173" t="s">
        <v>202</v>
      </c>
      <c r="E156" s="171" t="s">
        <v>202</v>
      </c>
    </row>
    <row r="157" spans="2:7" x14ac:dyDescent="0.25">
      <c r="B157" s="68" t="s">
        <v>203</v>
      </c>
      <c r="C157" s="173" t="s">
        <v>203</v>
      </c>
    </row>
    <row r="158" spans="2:7" x14ac:dyDescent="0.25">
      <c r="B158" s="68" t="s">
        <v>204</v>
      </c>
      <c r="C158" s="173" t="s">
        <v>204</v>
      </c>
      <c r="E158" s="171" t="s">
        <v>204</v>
      </c>
      <c r="F158" s="68">
        <v>68</v>
      </c>
    </row>
    <row r="159" spans="2:7" x14ac:dyDescent="0.25">
      <c r="B159" s="68" t="s">
        <v>205</v>
      </c>
      <c r="C159" s="173" t="s">
        <v>205</v>
      </c>
    </row>
    <row r="160" spans="2:7" x14ac:dyDescent="0.25">
      <c r="B160" s="176" t="s">
        <v>207</v>
      </c>
      <c r="C160" s="173"/>
      <c r="G160" s="179">
        <v>25</v>
      </c>
    </row>
    <row r="161" spans="2:7" x14ac:dyDescent="0.25">
      <c r="B161" s="68" t="s">
        <v>208</v>
      </c>
      <c r="C161" s="68" t="s">
        <v>208</v>
      </c>
      <c r="E161" s="171" t="s">
        <v>208</v>
      </c>
      <c r="F161" s="68">
        <v>69</v>
      </c>
    </row>
    <row r="162" spans="2:7" x14ac:dyDescent="0.25">
      <c r="B162" s="68" t="s">
        <v>209</v>
      </c>
      <c r="E162" s="171" t="s">
        <v>209</v>
      </c>
    </row>
    <row r="163" spans="2:7" x14ac:dyDescent="0.25">
      <c r="B163" s="68" t="s">
        <v>210</v>
      </c>
      <c r="E163" s="171" t="s">
        <v>210</v>
      </c>
    </row>
    <row r="164" spans="2:7" x14ac:dyDescent="0.25">
      <c r="B164" s="68" t="s">
        <v>211</v>
      </c>
      <c r="C164" s="173" t="s">
        <v>211</v>
      </c>
    </row>
    <row r="165" spans="2:7" x14ac:dyDescent="0.25">
      <c r="B165" s="68" t="s">
        <v>212</v>
      </c>
      <c r="C165" s="173" t="s">
        <v>212</v>
      </c>
      <c r="E165" s="171" t="s">
        <v>212</v>
      </c>
      <c r="F165" s="68">
        <v>70</v>
      </c>
    </row>
    <row r="166" spans="2:7" x14ac:dyDescent="0.25">
      <c r="B166" s="68" t="s">
        <v>213</v>
      </c>
      <c r="C166" s="173" t="s">
        <v>213</v>
      </c>
      <c r="E166" s="171" t="s">
        <v>213</v>
      </c>
      <c r="F166" s="68">
        <v>71</v>
      </c>
    </row>
    <row r="167" spans="2:7" x14ac:dyDescent="0.25">
      <c r="B167" s="68" t="s">
        <v>214</v>
      </c>
      <c r="C167" s="173" t="s">
        <v>214</v>
      </c>
    </row>
    <row r="168" spans="2:7" x14ac:dyDescent="0.25">
      <c r="B168" s="176" t="s">
        <v>216</v>
      </c>
      <c r="G168" s="179">
        <v>26</v>
      </c>
    </row>
    <row r="169" spans="2:7" x14ac:dyDescent="0.25">
      <c r="B169" s="68" t="s">
        <v>217</v>
      </c>
      <c r="C169" s="173" t="s">
        <v>217</v>
      </c>
      <c r="G169" s="179">
        <v>27</v>
      </c>
    </row>
    <row r="170" spans="2:7" x14ac:dyDescent="0.25">
      <c r="B170" s="68" t="s">
        <v>218</v>
      </c>
      <c r="C170" s="173" t="s">
        <v>218</v>
      </c>
      <c r="E170" s="171" t="s">
        <v>218</v>
      </c>
      <c r="F170" s="68">
        <v>72</v>
      </c>
    </row>
    <row r="171" spans="2:7" x14ac:dyDescent="0.25">
      <c r="B171" s="68" t="s">
        <v>219</v>
      </c>
      <c r="C171" s="173" t="s">
        <v>219</v>
      </c>
      <c r="E171" s="171" t="s">
        <v>219</v>
      </c>
      <c r="F171" s="68">
        <v>73</v>
      </c>
    </row>
    <row r="172" spans="2:7" x14ac:dyDescent="0.25">
      <c r="B172" s="68" t="s">
        <v>220</v>
      </c>
      <c r="C172" s="173" t="s">
        <v>220</v>
      </c>
      <c r="E172" s="171" t="s">
        <v>220</v>
      </c>
      <c r="F172" s="68">
        <v>74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8"/>
  <sheetViews>
    <sheetView workbookViewId="0">
      <pane ySplit="7" topLeftCell="A8" activePane="bottomLeft" state="frozen"/>
      <selection pane="bottomLeft" activeCell="D4" sqref="D4"/>
    </sheetView>
  </sheetViews>
  <sheetFormatPr baseColWidth="10" defaultColWidth="11.42578125" defaultRowHeight="15" x14ac:dyDescent="0.25"/>
  <cols>
    <col min="1" max="1" width="5.28515625" customWidth="1"/>
    <col min="2" max="2" width="20.140625" customWidth="1"/>
    <col min="3" max="3" width="17.42578125" customWidth="1"/>
    <col min="4" max="10" width="16.42578125" customWidth="1"/>
  </cols>
  <sheetData>
    <row r="3" spans="1:10" s="99" customFormat="1" ht="18.75" x14ac:dyDescent="0.3">
      <c r="A3" s="98"/>
      <c r="B3" s="99" t="s">
        <v>315</v>
      </c>
    </row>
    <row r="4" spans="1:10" s="99" customFormat="1" ht="18.75" x14ac:dyDescent="0.3">
      <c r="A4" s="98"/>
      <c r="B4" s="247" t="s">
        <v>316</v>
      </c>
    </row>
    <row r="5" spans="1:10" x14ac:dyDescent="0.25">
      <c r="A5" s="9"/>
    </row>
    <row r="6" spans="1:10" ht="60" x14ac:dyDescent="0.25">
      <c r="A6" s="9"/>
      <c r="B6" s="1" t="s">
        <v>2</v>
      </c>
      <c r="C6" s="25" t="s">
        <v>3</v>
      </c>
      <c r="D6" s="2" t="s">
        <v>4</v>
      </c>
      <c r="E6" s="12" t="s">
        <v>228</v>
      </c>
      <c r="F6" s="169" t="s">
        <v>295</v>
      </c>
      <c r="G6" s="3" t="s">
        <v>5</v>
      </c>
      <c r="H6" s="15" t="s">
        <v>280</v>
      </c>
      <c r="I6" s="3" t="s">
        <v>6</v>
      </c>
      <c r="J6" s="57" t="s">
        <v>231</v>
      </c>
    </row>
    <row r="7" spans="1:10" x14ac:dyDescent="0.25">
      <c r="A7" s="9"/>
      <c r="B7" s="202"/>
      <c r="C7" s="203"/>
      <c r="D7" s="204"/>
      <c r="E7" s="205"/>
      <c r="F7" s="197"/>
      <c r="G7" s="206"/>
      <c r="H7" s="207"/>
      <c r="I7" s="206"/>
      <c r="J7" s="194"/>
    </row>
    <row r="8" spans="1:10" x14ac:dyDescent="0.25">
      <c r="A8" s="9">
        <v>1</v>
      </c>
      <c r="B8" s="4" t="s">
        <v>72</v>
      </c>
      <c r="C8" s="30">
        <v>503802</v>
      </c>
      <c r="D8" s="106">
        <v>555491.88</v>
      </c>
      <c r="E8" s="107">
        <v>540000</v>
      </c>
      <c r="F8" s="108">
        <v>-15491.880000000005</v>
      </c>
      <c r="G8" s="109">
        <v>556854.89</v>
      </c>
      <c r="H8" s="110">
        <v>16854.890000000014</v>
      </c>
      <c r="I8" s="109">
        <v>566599.28</v>
      </c>
      <c r="J8" s="86">
        <v>9744.390000000014</v>
      </c>
    </row>
    <row r="9" spans="1:10" x14ac:dyDescent="0.25">
      <c r="A9" s="9">
        <f>SUM(A8)+1</f>
        <v>2</v>
      </c>
      <c r="B9" s="4" t="s">
        <v>141</v>
      </c>
      <c r="C9" s="30">
        <v>923316</v>
      </c>
      <c r="D9" s="106">
        <v>804364.55870000005</v>
      </c>
      <c r="E9" s="107">
        <v>835000</v>
      </c>
      <c r="F9" s="108">
        <v>30635.441299999948</v>
      </c>
      <c r="G9" s="109">
        <v>821586.33559999999</v>
      </c>
      <c r="H9" s="110">
        <v>-13413.664400000009</v>
      </c>
      <c r="I9" s="109">
        <v>828289.6274</v>
      </c>
      <c r="J9" s="86">
        <v>6703.2918000000063</v>
      </c>
    </row>
    <row r="10" spans="1:10" x14ac:dyDescent="0.25">
      <c r="A10" s="9">
        <f t="shared" ref="A10:A73" si="0">SUM(A9)+1</f>
        <v>3</v>
      </c>
      <c r="B10" s="4" t="s">
        <v>153</v>
      </c>
      <c r="C10" s="30">
        <v>593548</v>
      </c>
      <c r="D10" s="106">
        <v>633035.19999999995</v>
      </c>
      <c r="E10" s="107">
        <v>634000</v>
      </c>
      <c r="F10" s="108">
        <v>964.80000000004657</v>
      </c>
      <c r="G10" s="109">
        <v>630322.27</v>
      </c>
      <c r="H10" s="110">
        <v>-3677.7299999999814</v>
      </c>
      <c r="I10" s="109">
        <v>635429.31000000006</v>
      </c>
      <c r="J10" s="86">
        <v>5107.0400000000373</v>
      </c>
    </row>
    <row r="11" spans="1:10" x14ac:dyDescent="0.25">
      <c r="A11" s="9">
        <f t="shared" si="0"/>
        <v>4</v>
      </c>
      <c r="B11" s="209" t="s">
        <v>156</v>
      </c>
      <c r="C11" s="30">
        <v>702399</v>
      </c>
      <c r="D11" s="106">
        <v>829539.14</v>
      </c>
      <c r="E11" s="107">
        <v>830000</v>
      </c>
      <c r="F11" s="108">
        <v>460.85999999998603</v>
      </c>
      <c r="G11" s="109">
        <v>819090.78</v>
      </c>
      <c r="H11" s="110">
        <v>-10909.219999999972</v>
      </c>
      <c r="I11" s="109">
        <v>822884.97</v>
      </c>
      <c r="J11" s="86">
        <v>3794.1899999999441</v>
      </c>
    </row>
    <row r="12" spans="1:10" x14ac:dyDescent="0.25">
      <c r="A12" s="9">
        <f t="shared" si="0"/>
        <v>5</v>
      </c>
      <c r="B12" s="4" t="s">
        <v>75</v>
      </c>
      <c r="C12" s="30">
        <v>30502</v>
      </c>
      <c r="D12" s="106">
        <v>42446.36</v>
      </c>
      <c r="E12" s="107">
        <v>43000</v>
      </c>
      <c r="F12" s="108">
        <v>553.63999999999942</v>
      </c>
      <c r="G12" s="109">
        <v>41309.839999999997</v>
      </c>
      <c r="H12" s="110">
        <v>-1690.1600000000035</v>
      </c>
      <c r="I12" s="109">
        <v>45083.3</v>
      </c>
      <c r="J12" s="86">
        <v>3773.4600000000064</v>
      </c>
    </row>
    <row r="13" spans="1:10" x14ac:dyDescent="0.25">
      <c r="A13" s="9">
        <f t="shared" si="0"/>
        <v>6</v>
      </c>
      <c r="B13" s="4" t="s">
        <v>198</v>
      </c>
      <c r="C13" s="30">
        <v>5656958</v>
      </c>
      <c r="D13" s="106">
        <v>4768009.0599999996</v>
      </c>
      <c r="E13" s="107">
        <v>4850000</v>
      </c>
      <c r="F13" s="108">
        <v>81990.94000000041</v>
      </c>
      <c r="G13" s="109">
        <v>4899295.51</v>
      </c>
      <c r="H13" s="110">
        <v>49295.509999999776</v>
      </c>
      <c r="I13" s="109">
        <v>4901294.1900000004</v>
      </c>
      <c r="J13" s="86">
        <v>1998.6800000006333</v>
      </c>
    </row>
    <row r="14" spans="1:10" x14ac:dyDescent="0.25">
      <c r="A14" s="9">
        <f t="shared" si="0"/>
        <v>7</v>
      </c>
      <c r="B14" s="4" t="s">
        <v>202</v>
      </c>
      <c r="C14" s="30">
        <v>558729</v>
      </c>
      <c r="D14" s="106">
        <v>533323.76</v>
      </c>
      <c r="E14" s="107">
        <v>540000</v>
      </c>
      <c r="F14" s="108">
        <v>6676.2399999999907</v>
      </c>
      <c r="G14" s="109">
        <v>512896.29</v>
      </c>
      <c r="H14" s="110">
        <v>-27103.710000000021</v>
      </c>
      <c r="I14" s="109">
        <v>514565.45</v>
      </c>
      <c r="J14" s="86">
        <v>1669.1600000000326</v>
      </c>
    </row>
    <row r="15" spans="1:10" x14ac:dyDescent="0.25">
      <c r="A15" s="9">
        <f t="shared" si="0"/>
        <v>8</v>
      </c>
      <c r="B15" s="4" t="s">
        <v>204</v>
      </c>
      <c r="C15" s="30">
        <v>574323</v>
      </c>
      <c r="D15" s="106">
        <v>508619.76</v>
      </c>
      <c r="E15" s="107">
        <v>510000</v>
      </c>
      <c r="F15" s="108">
        <v>1380.2399999999907</v>
      </c>
      <c r="G15" s="109">
        <v>514078.43</v>
      </c>
      <c r="H15" s="110">
        <v>4078.429999999993</v>
      </c>
      <c r="I15" s="109">
        <v>515537.25</v>
      </c>
      <c r="J15" s="86">
        <v>1458.820000000007</v>
      </c>
    </row>
    <row r="16" spans="1:10" x14ac:dyDescent="0.25">
      <c r="A16" s="9">
        <f t="shared" si="0"/>
        <v>9</v>
      </c>
      <c r="B16" s="4" t="s">
        <v>63</v>
      </c>
      <c r="C16" s="30">
        <v>736488</v>
      </c>
      <c r="D16" s="106">
        <v>1647692.98</v>
      </c>
      <c r="E16" s="111">
        <v>1650000</v>
      </c>
      <c r="F16" s="108">
        <v>2307.0200000000186</v>
      </c>
      <c r="G16" s="109">
        <v>1379979.83</v>
      </c>
      <c r="H16" s="110">
        <v>-270020.16999999993</v>
      </c>
      <c r="I16" s="109">
        <v>1381198.79</v>
      </c>
      <c r="J16" s="86">
        <v>1218.9599999999627</v>
      </c>
    </row>
    <row r="17" spans="1:11" x14ac:dyDescent="0.25">
      <c r="A17" s="9">
        <f t="shared" si="0"/>
        <v>10</v>
      </c>
      <c r="B17" s="4" t="s">
        <v>211</v>
      </c>
      <c r="C17" s="30">
        <v>238988</v>
      </c>
      <c r="D17" s="106">
        <v>303079.67</v>
      </c>
      <c r="E17" s="107">
        <v>300000</v>
      </c>
      <c r="F17" s="108">
        <v>-3079.6699999999837</v>
      </c>
      <c r="G17" s="109">
        <v>240153.73</v>
      </c>
      <c r="H17" s="110">
        <v>-59846.26999999999</v>
      </c>
      <c r="I17" s="109">
        <v>240895.25</v>
      </c>
      <c r="J17" s="86">
        <v>741.51999999998952</v>
      </c>
    </row>
    <row r="18" spans="1:11" x14ac:dyDescent="0.25">
      <c r="A18" s="9">
        <f t="shared" si="0"/>
        <v>11</v>
      </c>
      <c r="B18" s="4" t="s">
        <v>67</v>
      </c>
      <c r="C18" s="30">
        <v>543700</v>
      </c>
      <c r="D18" s="106">
        <v>666730.49</v>
      </c>
      <c r="E18" s="111">
        <v>560000</v>
      </c>
      <c r="F18" s="108">
        <v>-106730.48999999999</v>
      </c>
      <c r="G18" s="109">
        <v>534721.27</v>
      </c>
      <c r="H18" s="110">
        <v>-25278.729999999981</v>
      </c>
      <c r="I18" s="109">
        <v>535461.96</v>
      </c>
      <c r="J18" s="86">
        <v>740.68999999994412</v>
      </c>
    </row>
    <row r="19" spans="1:11" x14ac:dyDescent="0.25">
      <c r="A19" s="9">
        <f t="shared" si="0"/>
        <v>12</v>
      </c>
      <c r="B19" s="4" t="s">
        <v>178</v>
      </c>
      <c r="C19" s="30">
        <v>612777</v>
      </c>
      <c r="D19" s="106">
        <v>562277.26</v>
      </c>
      <c r="E19" s="107">
        <v>565000</v>
      </c>
      <c r="F19" s="108">
        <v>2722.7399999999907</v>
      </c>
      <c r="G19" s="109">
        <v>495506.62</v>
      </c>
      <c r="H19" s="110">
        <v>-69493.38</v>
      </c>
      <c r="I19" s="109">
        <v>495969.67</v>
      </c>
      <c r="J19" s="86">
        <v>463.04999999998836</v>
      </c>
    </row>
    <row r="20" spans="1:11" x14ac:dyDescent="0.25">
      <c r="A20" s="9">
        <f t="shared" si="0"/>
        <v>13</v>
      </c>
      <c r="B20" s="4" t="s">
        <v>219</v>
      </c>
      <c r="C20" s="30">
        <v>139192</v>
      </c>
      <c r="D20" s="106">
        <v>161252.54999999999</v>
      </c>
      <c r="E20" s="107">
        <v>160000</v>
      </c>
      <c r="F20" s="108">
        <v>-1252.5499999999884</v>
      </c>
      <c r="G20" s="109">
        <v>149514.76999999999</v>
      </c>
      <c r="H20" s="110">
        <v>-10485.23000000001</v>
      </c>
      <c r="I20" s="109">
        <v>149903.32999999999</v>
      </c>
      <c r="J20" s="86">
        <v>388.55999999999767</v>
      </c>
    </row>
    <row r="21" spans="1:11" x14ac:dyDescent="0.25">
      <c r="A21" s="9">
        <f t="shared" si="0"/>
        <v>14</v>
      </c>
      <c r="B21" s="4" t="s">
        <v>64</v>
      </c>
      <c r="C21" s="30">
        <v>226904</v>
      </c>
      <c r="D21" s="106">
        <v>161020.54999999999</v>
      </c>
      <c r="E21" s="107">
        <v>170000</v>
      </c>
      <c r="F21" s="108">
        <v>8979.4500000000116</v>
      </c>
      <c r="G21" s="109">
        <v>160352.82</v>
      </c>
      <c r="H21" s="110">
        <v>-9647.179999999993</v>
      </c>
      <c r="I21" s="109">
        <v>160612.85</v>
      </c>
      <c r="J21" s="86">
        <v>260.02999999999884</v>
      </c>
    </row>
    <row r="22" spans="1:11" x14ac:dyDescent="0.25">
      <c r="A22" s="9">
        <f t="shared" si="0"/>
        <v>15</v>
      </c>
      <c r="B22" s="220" t="s">
        <v>13</v>
      </c>
      <c r="C22" s="30">
        <v>96439</v>
      </c>
      <c r="D22" s="106">
        <v>80782.975000000006</v>
      </c>
      <c r="E22" s="107">
        <v>81000</v>
      </c>
      <c r="F22" s="108">
        <v>217.02499999999418</v>
      </c>
      <c r="G22" s="109">
        <v>80683.94</v>
      </c>
      <c r="H22" s="110">
        <v>-316.05999999999767</v>
      </c>
      <c r="I22" s="109">
        <v>80805.06</v>
      </c>
      <c r="J22" s="86">
        <v>121.11999999999534</v>
      </c>
    </row>
    <row r="23" spans="1:11" x14ac:dyDescent="0.25">
      <c r="A23" s="9">
        <f t="shared" si="0"/>
        <v>16</v>
      </c>
      <c r="B23" s="4" t="s">
        <v>73</v>
      </c>
      <c r="C23" s="30">
        <v>68397</v>
      </c>
      <c r="D23" s="106">
        <v>59211.69</v>
      </c>
      <c r="E23" s="107">
        <v>59212</v>
      </c>
      <c r="F23" s="108">
        <v>0.30999999999767169</v>
      </c>
      <c r="G23" s="109">
        <v>62193.98</v>
      </c>
      <c r="H23" s="110">
        <v>2981.9800000000032</v>
      </c>
      <c r="I23" s="109">
        <v>62294.5</v>
      </c>
      <c r="J23" s="86">
        <v>100.5199999999968</v>
      </c>
    </row>
    <row r="24" spans="1:11" x14ac:dyDescent="0.25">
      <c r="A24" s="9">
        <f t="shared" si="0"/>
        <v>17</v>
      </c>
      <c r="B24" s="4" t="s">
        <v>91</v>
      </c>
      <c r="C24" s="30">
        <v>1310887</v>
      </c>
      <c r="D24" s="106">
        <v>1397854.1899000001</v>
      </c>
      <c r="E24" s="107">
        <v>1370000</v>
      </c>
      <c r="F24" s="108">
        <v>-27854.189900000114</v>
      </c>
      <c r="G24" s="109">
        <v>1317223.8774999999</v>
      </c>
      <c r="H24" s="110">
        <v>-52776.122500000056</v>
      </c>
      <c r="I24" s="109">
        <v>1317321.5393000001</v>
      </c>
      <c r="J24" s="86">
        <v>97.661800000118092</v>
      </c>
    </row>
    <row r="25" spans="1:11" x14ac:dyDescent="0.25">
      <c r="A25" s="9">
        <f t="shared" si="0"/>
        <v>18</v>
      </c>
      <c r="B25" s="4" t="s">
        <v>145</v>
      </c>
      <c r="C25" s="30">
        <v>30968</v>
      </c>
      <c r="D25" s="106">
        <v>21253.8</v>
      </c>
      <c r="E25" s="107">
        <v>25000</v>
      </c>
      <c r="F25" s="108">
        <v>3746.2000000000007</v>
      </c>
      <c r="G25" s="109">
        <v>24302.799999999999</v>
      </c>
      <c r="H25" s="110">
        <v>-697.20000000000073</v>
      </c>
      <c r="I25" s="109">
        <v>24385</v>
      </c>
      <c r="J25" s="86">
        <v>82.200000000000728</v>
      </c>
    </row>
    <row r="26" spans="1:11" x14ac:dyDescent="0.25">
      <c r="A26" s="9">
        <f t="shared" si="0"/>
        <v>19</v>
      </c>
      <c r="B26" s="4" t="s">
        <v>176</v>
      </c>
      <c r="C26" s="30">
        <v>97996</v>
      </c>
      <c r="D26" s="106">
        <v>87425.74</v>
      </c>
      <c r="E26" s="107">
        <v>85000</v>
      </c>
      <c r="F26" s="108">
        <v>-2425.7400000000052</v>
      </c>
      <c r="G26" s="109">
        <v>82645.009999999995</v>
      </c>
      <c r="H26" s="110">
        <v>-2354.9900000000052</v>
      </c>
      <c r="I26" s="109">
        <v>82693.61</v>
      </c>
      <c r="J26" s="86">
        <v>48.600000000005821</v>
      </c>
    </row>
    <row r="27" spans="1:11" x14ac:dyDescent="0.25">
      <c r="A27" s="9">
        <f t="shared" si="0"/>
        <v>20</v>
      </c>
      <c r="B27" s="4" t="s">
        <v>185</v>
      </c>
      <c r="C27" s="30">
        <v>10782</v>
      </c>
      <c r="D27" s="106">
        <v>9927.7199999999993</v>
      </c>
      <c r="E27" s="107">
        <v>11000</v>
      </c>
      <c r="F27" s="108">
        <v>1072.2800000000007</v>
      </c>
      <c r="G27" s="109">
        <v>6570.52</v>
      </c>
      <c r="H27" s="110">
        <v>-4429.4799999999996</v>
      </c>
      <c r="I27" s="109">
        <v>6594.5</v>
      </c>
      <c r="J27" s="86">
        <v>23.979999999999563</v>
      </c>
      <c r="K27" s="78"/>
    </row>
    <row r="28" spans="1:11" x14ac:dyDescent="0.25">
      <c r="A28" s="9">
        <f t="shared" si="0"/>
        <v>21</v>
      </c>
      <c r="B28" s="4" t="s">
        <v>31</v>
      </c>
      <c r="C28" s="30">
        <v>108477</v>
      </c>
      <c r="D28" s="106">
        <v>102304.8</v>
      </c>
      <c r="E28" s="107">
        <v>105000</v>
      </c>
      <c r="F28" s="108">
        <v>2695.1999999999971</v>
      </c>
      <c r="G28" s="109">
        <v>90040.99</v>
      </c>
      <c r="H28" s="110">
        <v>-14959.009999999995</v>
      </c>
      <c r="I28" s="109">
        <v>90040.99</v>
      </c>
      <c r="J28" s="86">
        <v>0</v>
      </c>
    </row>
    <row r="29" spans="1:11" x14ac:dyDescent="0.25">
      <c r="A29" s="9">
        <f t="shared" si="0"/>
        <v>22</v>
      </c>
      <c r="B29" s="4" t="s">
        <v>12</v>
      </c>
      <c r="C29" s="30">
        <v>16001</v>
      </c>
      <c r="D29" s="106">
        <v>18512.63</v>
      </c>
      <c r="E29" s="107">
        <v>18500</v>
      </c>
      <c r="F29" s="108">
        <v>-12.630000000001019</v>
      </c>
      <c r="G29" s="109">
        <v>18512.64</v>
      </c>
      <c r="H29" s="110">
        <v>12.639999999999418</v>
      </c>
      <c r="I29" s="109">
        <v>18512.64</v>
      </c>
      <c r="J29" s="86">
        <v>0</v>
      </c>
    </row>
    <row r="30" spans="1:11" x14ac:dyDescent="0.25">
      <c r="A30" s="9">
        <f t="shared" si="0"/>
        <v>23</v>
      </c>
      <c r="B30" s="208" t="s">
        <v>19</v>
      </c>
      <c r="C30" s="30"/>
      <c r="D30" s="106">
        <v>0</v>
      </c>
      <c r="E30" s="107">
        <v>0</v>
      </c>
      <c r="F30" s="108">
        <v>0</v>
      </c>
      <c r="G30" s="109">
        <v>17100</v>
      </c>
      <c r="H30" s="110">
        <v>17100</v>
      </c>
      <c r="I30" s="109">
        <v>17100</v>
      </c>
      <c r="J30" s="86">
        <v>0</v>
      </c>
    </row>
    <row r="31" spans="1:11" x14ac:dyDescent="0.25">
      <c r="A31" s="9">
        <f t="shared" si="0"/>
        <v>24</v>
      </c>
      <c r="B31" s="220" t="s">
        <v>22</v>
      </c>
      <c r="C31" s="30">
        <v>154100</v>
      </c>
      <c r="D31" s="106">
        <v>154211.94</v>
      </c>
      <c r="E31" s="107">
        <v>164000</v>
      </c>
      <c r="F31" s="108">
        <v>9788.0599999999977</v>
      </c>
      <c r="G31" s="109">
        <v>164484.9791</v>
      </c>
      <c r="H31" s="110">
        <v>484.97909999999683</v>
      </c>
      <c r="I31" s="109">
        <v>164484.9791</v>
      </c>
      <c r="J31" s="86">
        <v>0</v>
      </c>
    </row>
    <row r="32" spans="1:11" x14ac:dyDescent="0.25">
      <c r="A32" s="9">
        <f t="shared" si="0"/>
        <v>25</v>
      </c>
      <c r="B32" s="4" t="s">
        <v>24</v>
      </c>
      <c r="C32" s="30">
        <v>576331</v>
      </c>
      <c r="D32" s="106">
        <v>636907.37</v>
      </c>
      <c r="E32" s="107">
        <v>630000</v>
      </c>
      <c r="F32" s="108">
        <v>-6907.3699999999953</v>
      </c>
      <c r="G32" s="109">
        <v>606008.64399999997</v>
      </c>
      <c r="H32" s="110">
        <v>-23991.356000000029</v>
      </c>
      <c r="I32" s="109">
        <v>606008.64399999997</v>
      </c>
      <c r="J32" s="86">
        <v>0</v>
      </c>
    </row>
    <row r="33" spans="1:10" x14ac:dyDescent="0.25">
      <c r="A33" s="9">
        <f t="shared" si="0"/>
        <v>26</v>
      </c>
      <c r="B33" s="4" t="s">
        <v>9</v>
      </c>
      <c r="C33" s="30">
        <v>24856</v>
      </c>
      <c r="D33" s="106">
        <v>36291.279999999999</v>
      </c>
      <c r="E33" s="107">
        <v>31000</v>
      </c>
      <c r="F33" s="108">
        <v>-5291.2799999999988</v>
      </c>
      <c r="G33" s="109">
        <v>30640.93</v>
      </c>
      <c r="H33" s="110">
        <v>-359.06999999999971</v>
      </c>
      <c r="I33" s="109">
        <v>30640.93</v>
      </c>
      <c r="J33" s="86">
        <v>0</v>
      </c>
    </row>
    <row r="34" spans="1:10" x14ac:dyDescent="0.25">
      <c r="A34" s="9">
        <f t="shared" si="0"/>
        <v>27</v>
      </c>
      <c r="B34" s="4" t="s">
        <v>30</v>
      </c>
      <c r="C34" s="30">
        <v>64637</v>
      </c>
      <c r="D34" s="106">
        <v>68085.850000000006</v>
      </c>
      <c r="E34" s="107">
        <v>69000</v>
      </c>
      <c r="F34" s="108">
        <v>914.14999999999418</v>
      </c>
      <c r="G34" s="109">
        <v>73644.05</v>
      </c>
      <c r="H34" s="110">
        <v>4644.0500000000029</v>
      </c>
      <c r="I34" s="109">
        <v>73644.05</v>
      </c>
      <c r="J34" s="86">
        <v>0</v>
      </c>
    </row>
    <row r="35" spans="1:10" x14ac:dyDescent="0.25">
      <c r="A35" s="9">
        <f t="shared" si="0"/>
        <v>28</v>
      </c>
      <c r="B35" s="4" t="s">
        <v>42</v>
      </c>
      <c r="C35" s="30">
        <v>69036</v>
      </c>
      <c r="D35" s="106">
        <v>54119.63</v>
      </c>
      <c r="E35" s="107">
        <v>55000</v>
      </c>
      <c r="F35" s="108">
        <v>880.37000000000262</v>
      </c>
      <c r="G35" s="109">
        <v>54119.63</v>
      </c>
      <c r="H35" s="110">
        <v>-880.37000000000262</v>
      </c>
      <c r="I35" s="109">
        <v>54119.63</v>
      </c>
      <c r="J35" s="86">
        <v>0</v>
      </c>
    </row>
    <row r="36" spans="1:10" x14ac:dyDescent="0.25">
      <c r="A36" s="9">
        <f t="shared" si="0"/>
        <v>29</v>
      </c>
      <c r="B36" s="4" t="s">
        <v>39</v>
      </c>
      <c r="C36" s="30">
        <v>245085</v>
      </c>
      <c r="D36" s="106">
        <v>158380.05499999999</v>
      </c>
      <c r="E36" s="107">
        <v>170000</v>
      </c>
      <c r="F36" s="108">
        <v>11619.945000000007</v>
      </c>
      <c r="G36" s="109">
        <v>163413.28</v>
      </c>
      <c r="H36" s="110">
        <v>-6586.7200000000012</v>
      </c>
      <c r="I36" s="109">
        <v>163413.28</v>
      </c>
      <c r="J36" s="86">
        <v>0</v>
      </c>
    </row>
    <row r="37" spans="1:10" x14ac:dyDescent="0.25">
      <c r="A37" s="9">
        <f t="shared" si="0"/>
        <v>30</v>
      </c>
      <c r="B37" s="4" t="s">
        <v>51</v>
      </c>
      <c r="C37" s="30">
        <v>44073</v>
      </c>
      <c r="D37" s="106">
        <v>49044.38</v>
      </c>
      <c r="E37" s="107">
        <v>49500</v>
      </c>
      <c r="F37" s="108">
        <v>455.62000000000262</v>
      </c>
      <c r="G37" s="109">
        <v>12219.38</v>
      </c>
      <c r="H37" s="110">
        <v>-37280.620000000003</v>
      </c>
      <c r="I37" s="109">
        <v>12219.38</v>
      </c>
      <c r="J37" s="86">
        <v>0</v>
      </c>
    </row>
    <row r="38" spans="1:10" x14ac:dyDescent="0.25">
      <c r="A38" s="9">
        <f t="shared" si="0"/>
        <v>31</v>
      </c>
      <c r="B38" s="4" t="s">
        <v>52</v>
      </c>
      <c r="C38" s="30">
        <v>865860</v>
      </c>
      <c r="D38" s="106">
        <v>777430</v>
      </c>
      <c r="E38" s="107">
        <v>790000</v>
      </c>
      <c r="F38" s="108">
        <v>12570</v>
      </c>
      <c r="G38" s="109">
        <v>757159.72</v>
      </c>
      <c r="H38" s="110">
        <v>-32840.280000000028</v>
      </c>
      <c r="I38" s="109">
        <v>757159.72</v>
      </c>
      <c r="J38" s="86">
        <v>0</v>
      </c>
    </row>
    <row r="39" spans="1:10" x14ac:dyDescent="0.25">
      <c r="A39" s="9">
        <f t="shared" si="0"/>
        <v>32</v>
      </c>
      <c r="B39" s="4" t="s">
        <v>54</v>
      </c>
      <c r="C39" s="30">
        <v>155390</v>
      </c>
      <c r="D39" s="106">
        <v>206052.62</v>
      </c>
      <c r="E39" s="107">
        <v>200000</v>
      </c>
      <c r="F39" s="108">
        <v>-6052.6199999999953</v>
      </c>
      <c r="G39" s="109">
        <v>207107.41</v>
      </c>
      <c r="H39" s="110">
        <v>7107.4100000000035</v>
      </c>
      <c r="I39" s="109">
        <v>207107.41</v>
      </c>
      <c r="J39" s="86">
        <v>0</v>
      </c>
    </row>
    <row r="40" spans="1:10" x14ac:dyDescent="0.25">
      <c r="A40" s="9">
        <f t="shared" si="0"/>
        <v>33</v>
      </c>
      <c r="B40" s="4" t="s">
        <v>55</v>
      </c>
      <c r="C40" s="30">
        <v>43791</v>
      </c>
      <c r="D40" s="106">
        <v>67381.664999999994</v>
      </c>
      <c r="E40" s="107">
        <v>70000</v>
      </c>
      <c r="F40" s="108">
        <v>2618.3350000000064</v>
      </c>
      <c r="G40" s="109">
        <v>68102.455000000002</v>
      </c>
      <c r="H40" s="110">
        <v>-1897.5449999999983</v>
      </c>
      <c r="I40" s="109">
        <v>68102.455000000002</v>
      </c>
      <c r="J40" s="86">
        <v>0</v>
      </c>
    </row>
    <row r="41" spans="1:10" x14ac:dyDescent="0.25">
      <c r="A41" s="9">
        <f t="shared" si="0"/>
        <v>34</v>
      </c>
      <c r="B41" s="4" t="s">
        <v>59</v>
      </c>
      <c r="C41" s="30">
        <v>148478</v>
      </c>
      <c r="D41" s="106">
        <v>160498.04</v>
      </c>
      <c r="E41" s="107">
        <v>162000</v>
      </c>
      <c r="F41" s="108">
        <v>1501.9599999999919</v>
      </c>
      <c r="G41" s="109">
        <v>143858.71</v>
      </c>
      <c r="H41" s="110">
        <v>-18141.290000000008</v>
      </c>
      <c r="I41" s="109">
        <v>143858.71</v>
      </c>
      <c r="J41" s="86">
        <v>0</v>
      </c>
    </row>
    <row r="42" spans="1:10" x14ac:dyDescent="0.25">
      <c r="A42" s="9">
        <f t="shared" si="0"/>
        <v>35</v>
      </c>
      <c r="B42" s="4" t="s">
        <v>53</v>
      </c>
      <c r="C42" s="30">
        <v>435429</v>
      </c>
      <c r="D42" s="106">
        <v>431109.77600000001</v>
      </c>
      <c r="E42" s="107">
        <v>435000</v>
      </c>
      <c r="F42" s="108">
        <v>3890.2239999999874</v>
      </c>
      <c r="G42" s="109">
        <v>430515.35950000002</v>
      </c>
      <c r="H42" s="110">
        <v>-4484.6404999999795</v>
      </c>
      <c r="I42" s="109">
        <v>430515.35950000002</v>
      </c>
      <c r="J42" s="86">
        <v>0</v>
      </c>
    </row>
    <row r="43" spans="1:10" x14ac:dyDescent="0.25">
      <c r="A43" s="9">
        <f t="shared" si="0"/>
        <v>36</v>
      </c>
      <c r="B43" s="4" t="s">
        <v>56</v>
      </c>
      <c r="C43" s="30">
        <v>162784</v>
      </c>
      <c r="D43" s="106">
        <v>218533.2</v>
      </c>
      <c r="E43" s="107">
        <v>219000</v>
      </c>
      <c r="F43" s="108">
        <v>466.79999999998836</v>
      </c>
      <c r="G43" s="109">
        <v>203766.82</v>
      </c>
      <c r="H43" s="110">
        <v>-15233.179999999993</v>
      </c>
      <c r="I43" s="109">
        <v>203766.82</v>
      </c>
      <c r="J43" s="86">
        <v>0</v>
      </c>
    </row>
    <row r="44" spans="1:10" x14ac:dyDescent="0.25">
      <c r="A44" s="9">
        <f t="shared" si="0"/>
        <v>37</v>
      </c>
      <c r="B44" s="4" t="s">
        <v>44</v>
      </c>
      <c r="C44" s="30">
        <v>23618</v>
      </c>
      <c r="D44" s="106">
        <v>24593.238000000001</v>
      </c>
      <c r="E44" s="107">
        <v>26000</v>
      </c>
      <c r="F44" s="108">
        <v>1406.7619999999988</v>
      </c>
      <c r="G44" s="109">
        <v>20237.598000000002</v>
      </c>
      <c r="H44" s="110">
        <v>-5762.4019999999982</v>
      </c>
      <c r="I44" s="109">
        <v>20237.598000000002</v>
      </c>
      <c r="J44" s="86">
        <v>0</v>
      </c>
    </row>
    <row r="45" spans="1:10" x14ac:dyDescent="0.25">
      <c r="A45" s="9">
        <f t="shared" si="0"/>
        <v>38</v>
      </c>
      <c r="B45" s="4" t="s">
        <v>61</v>
      </c>
      <c r="C45" s="30">
        <v>131135</v>
      </c>
      <c r="D45" s="106">
        <v>215148.97</v>
      </c>
      <c r="E45" s="107">
        <v>210000</v>
      </c>
      <c r="F45" s="108">
        <v>-5148.9700000000012</v>
      </c>
      <c r="G45" s="109">
        <v>189917.89</v>
      </c>
      <c r="H45" s="110">
        <v>-20082.109999999986</v>
      </c>
      <c r="I45" s="109">
        <v>189917.89</v>
      </c>
      <c r="J45" s="86">
        <v>0</v>
      </c>
    </row>
    <row r="46" spans="1:10" x14ac:dyDescent="0.25">
      <c r="A46" s="9">
        <f t="shared" si="0"/>
        <v>39</v>
      </c>
      <c r="B46" s="4" t="s">
        <v>66</v>
      </c>
      <c r="C46" s="30">
        <v>25347</v>
      </c>
      <c r="D46" s="106">
        <v>9524.4</v>
      </c>
      <c r="E46" s="107">
        <v>10000</v>
      </c>
      <c r="F46" s="108">
        <v>475.60000000000036</v>
      </c>
      <c r="G46" s="109">
        <v>6377.6</v>
      </c>
      <c r="H46" s="110">
        <v>-3622.3999999999996</v>
      </c>
      <c r="I46" s="109">
        <v>6377.6</v>
      </c>
      <c r="J46" s="86">
        <v>0</v>
      </c>
    </row>
    <row r="47" spans="1:10" x14ac:dyDescent="0.25">
      <c r="A47" s="9">
        <f t="shared" si="0"/>
        <v>40</v>
      </c>
      <c r="B47" s="4" t="s">
        <v>65</v>
      </c>
      <c r="C47" s="30">
        <v>296992</v>
      </c>
      <c r="D47" s="106">
        <v>336374.462</v>
      </c>
      <c r="E47" s="107">
        <v>325000</v>
      </c>
      <c r="F47" s="108">
        <v>-11374.462</v>
      </c>
      <c r="G47" s="109">
        <v>306702.55499999999</v>
      </c>
      <c r="H47" s="110">
        <v>-18297.445000000007</v>
      </c>
      <c r="I47" s="109">
        <v>306702.55499999999</v>
      </c>
      <c r="J47" s="86">
        <v>0</v>
      </c>
    </row>
    <row r="48" spans="1:10" x14ac:dyDescent="0.25">
      <c r="A48" s="9">
        <f t="shared" si="0"/>
        <v>41</v>
      </c>
      <c r="B48" s="4" t="s">
        <v>68</v>
      </c>
      <c r="C48" s="30">
        <v>181227</v>
      </c>
      <c r="D48" s="106">
        <v>147639.16</v>
      </c>
      <c r="E48" s="107">
        <v>170000</v>
      </c>
      <c r="F48" s="108">
        <v>22360.839999999997</v>
      </c>
      <c r="G48" s="109">
        <v>169974.6</v>
      </c>
      <c r="H48" s="110">
        <v>-25.399999999994179</v>
      </c>
      <c r="I48" s="109">
        <v>169974.6</v>
      </c>
      <c r="J48" s="86">
        <v>0</v>
      </c>
    </row>
    <row r="49" spans="1:10" x14ac:dyDescent="0.25">
      <c r="A49" s="9">
        <f t="shared" si="0"/>
        <v>42</v>
      </c>
      <c r="B49" s="4" t="s">
        <v>71</v>
      </c>
      <c r="C49" s="30">
        <v>11701</v>
      </c>
      <c r="D49" s="106">
        <v>3305.1</v>
      </c>
      <c r="E49" s="107">
        <v>4000</v>
      </c>
      <c r="F49" s="108">
        <v>694.90000000000009</v>
      </c>
      <c r="G49" s="109">
        <v>0</v>
      </c>
      <c r="H49" s="110">
        <v>-4000</v>
      </c>
      <c r="I49" s="109">
        <v>0</v>
      </c>
      <c r="J49" s="86">
        <v>0</v>
      </c>
    </row>
    <row r="50" spans="1:10" x14ac:dyDescent="0.25">
      <c r="A50" s="9">
        <f t="shared" si="0"/>
        <v>43</v>
      </c>
      <c r="B50" s="4" t="s">
        <v>96</v>
      </c>
      <c r="C50" s="30">
        <v>192732</v>
      </c>
      <c r="D50" s="106">
        <v>227605.48</v>
      </c>
      <c r="E50" s="107">
        <v>225000</v>
      </c>
      <c r="F50" s="108">
        <v>-2605.4800000000105</v>
      </c>
      <c r="G50" s="109">
        <v>219859.5</v>
      </c>
      <c r="H50" s="110">
        <v>-5140.5</v>
      </c>
      <c r="I50" s="109">
        <v>219859.5</v>
      </c>
      <c r="J50" s="86">
        <v>0</v>
      </c>
    </row>
    <row r="51" spans="1:10" x14ac:dyDescent="0.25">
      <c r="A51" s="9">
        <f t="shared" si="0"/>
        <v>44</v>
      </c>
      <c r="B51" s="4" t="s">
        <v>97</v>
      </c>
      <c r="C51" s="30">
        <v>934944</v>
      </c>
      <c r="D51" s="106">
        <v>982498.31</v>
      </c>
      <c r="E51" s="107">
        <v>985000</v>
      </c>
      <c r="F51" s="108">
        <v>2501.6899999999441</v>
      </c>
      <c r="G51" s="109">
        <v>1003476.27</v>
      </c>
      <c r="H51" s="110">
        <v>18476.270000000019</v>
      </c>
      <c r="I51" s="109">
        <v>1003476.27</v>
      </c>
      <c r="J51" s="86">
        <v>0</v>
      </c>
    </row>
    <row r="52" spans="1:10" x14ac:dyDescent="0.25">
      <c r="A52" s="9">
        <f t="shared" si="0"/>
        <v>45</v>
      </c>
      <c r="B52" s="4" t="s">
        <v>79</v>
      </c>
      <c r="C52" s="30">
        <v>78278</v>
      </c>
      <c r="D52" s="106">
        <v>74345.64</v>
      </c>
      <c r="E52" s="107">
        <v>74500</v>
      </c>
      <c r="F52" s="108">
        <v>154.36000000000058</v>
      </c>
      <c r="G52" s="109">
        <v>65985.429999999993</v>
      </c>
      <c r="H52" s="110">
        <v>-8514.570000000007</v>
      </c>
      <c r="I52" s="109">
        <v>65985.429999999993</v>
      </c>
      <c r="J52" s="86">
        <v>0</v>
      </c>
    </row>
    <row r="53" spans="1:10" x14ac:dyDescent="0.25">
      <c r="A53" s="9">
        <f t="shared" si="0"/>
        <v>46</v>
      </c>
      <c r="B53" s="4" t="s">
        <v>78</v>
      </c>
      <c r="C53" s="30">
        <v>267153</v>
      </c>
      <c r="D53" s="106">
        <v>282425.73</v>
      </c>
      <c r="E53" s="107">
        <v>283000</v>
      </c>
      <c r="F53" s="108">
        <v>574.27000000001863</v>
      </c>
      <c r="G53" s="109">
        <v>269429</v>
      </c>
      <c r="H53" s="110">
        <v>-13571</v>
      </c>
      <c r="I53" s="109">
        <v>269429</v>
      </c>
      <c r="J53" s="86">
        <v>0</v>
      </c>
    </row>
    <row r="54" spans="1:10" x14ac:dyDescent="0.25">
      <c r="A54" s="9">
        <f t="shared" si="0"/>
        <v>47</v>
      </c>
      <c r="B54" s="4" t="s">
        <v>80</v>
      </c>
      <c r="C54" s="30">
        <v>77919</v>
      </c>
      <c r="D54" s="106">
        <v>79422.937000000005</v>
      </c>
      <c r="E54" s="107">
        <v>79500</v>
      </c>
      <c r="F54" s="108">
        <v>77.062999999994645</v>
      </c>
      <c r="G54" s="109">
        <v>74359.53</v>
      </c>
      <c r="H54" s="110">
        <v>-5140.4700000000012</v>
      </c>
      <c r="I54" s="109">
        <v>74359.53</v>
      </c>
      <c r="J54" s="86">
        <v>0</v>
      </c>
    </row>
    <row r="55" spans="1:10" x14ac:dyDescent="0.25">
      <c r="A55" s="9">
        <f t="shared" si="0"/>
        <v>48</v>
      </c>
      <c r="B55" s="4" t="s">
        <v>81</v>
      </c>
      <c r="C55" s="30">
        <v>18392</v>
      </c>
      <c r="D55" s="106">
        <v>21458.98</v>
      </c>
      <c r="E55" s="107">
        <v>22000</v>
      </c>
      <c r="F55" s="108">
        <v>541.02000000000044</v>
      </c>
      <c r="G55" s="109">
        <v>22408.98</v>
      </c>
      <c r="H55" s="110">
        <v>408.97999999999956</v>
      </c>
      <c r="I55" s="109">
        <v>22408.98</v>
      </c>
      <c r="J55" s="86">
        <v>0</v>
      </c>
    </row>
    <row r="56" spans="1:10" x14ac:dyDescent="0.25">
      <c r="A56" s="9">
        <f t="shared" si="0"/>
        <v>49</v>
      </c>
      <c r="B56" s="4" t="s">
        <v>82</v>
      </c>
      <c r="C56" s="30">
        <v>53201</v>
      </c>
      <c r="D56" s="106">
        <v>65136.91</v>
      </c>
      <c r="E56" s="107">
        <v>70000</v>
      </c>
      <c r="F56" s="108">
        <v>4863.0899999999965</v>
      </c>
      <c r="G56" s="109">
        <v>79384.95</v>
      </c>
      <c r="H56" s="110">
        <v>9384.9499999999971</v>
      </c>
      <c r="I56" s="109">
        <v>79384.95</v>
      </c>
      <c r="J56" s="86">
        <v>0</v>
      </c>
    </row>
    <row r="57" spans="1:10" x14ac:dyDescent="0.25">
      <c r="A57" s="9">
        <f t="shared" si="0"/>
        <v>50</v>
      </c>
      <c r="B57" s="4" t="s">
        <v>85</v>
      </c>
      <c r="C57" s="30">
        <v>561642</v>
      </c>
      <c r="D57" s="106">
        <v>520805.74070000002</v>
      </c>
      <c r="E57" s="107">
        <v>562000</v>
      </c>
      <c r="F57" s="108">
        <v>41194.259299999976</v>
      </c>
      <c r="G57" s="109">
        <v>588104.02599999995</v>
      </c>
      <c r="H57" s="110">
        <v>26104.025999999954</v>
      </c>
      <c r="I57" s="109">
        <v>588104.02599999995</v>
      </c>
      <c r="J57" s="86">
        <v>0</v>
      </c>
    </row>
    <row r="58" spans="1:10" x14ac:dyDescent="0.25">
      <c r="A58" s="9">
        <f t="shared" si="0"/>
        <v>51</v>
      </c>
      <c r="B58" s="4" t="s">
        <v>87</v>
      </c>
      <c r="C58" s="30">
        <v>146118</v>
      </c>
      <c r="D58" s="106">
        <v>132797.93</v>
      </c>
      <c r="E58" s="107">
        <v>146500</v>
      </c>
      <c r="F58" s="108">
        <v>13702.070000000007</v>
      </c>
      <c r="G58" s="109">
        <v>127148.12</v>
      </c>
      <c r="H58" s="110">
        <v>-19351.880000000005</v>
      </c>
      <c r="I58" s="109">
        <v>127148.12</v>
      </c>
      <c r="J58" s="86">
        <v>0</v>
      </c>
    </row>
    <row r="59" spans="1:10" x14ac:dyDescent="0.25">
      <c r="A59" s="9">
        <f t="shared" si="0"/>
        <v>52</v>
      </c>
      <c r="B59" s="4" t="s">
        <v>92</v>
      </c>
      <c r="C59" s="30">
        <v>7294</v>
      </c>
      <c r="D59" s="106">
        <v>4032.73</v>
      </c>
      <c r="E59" s="107">
        <v>4500</v>
      </c>
      <c r="F59" s="108">
        <v>467.27</v>
      </c>
      <c r="G59" s="109">
        <v>4471.2</v>
      </c>
      <c r="H59" s="110">
        <v>-28.800000000000182</v>
      </c>
      <c r="I59" s="109">
        <v>4471.2</v>
      </c>
      <c r="J59" s="86">
        <v>0</v>
      </c>
    </row>
    <row r="60" spans="1:10" x14ac:dyDescent="0.25">
      <c r="A60" s="9">
        <f t="shared" si="0"/>
        <v>53</v>
      </c>
      <c r="B60" s="4" t="s">
        <v>93</v>
      </c>
      <c r="C60" s="30">
        <v>322317</v>
      </c>
      <c r="D60" s="106">
        <v>351098.38</v>
      </c>
      <c r="E60" s="107">
        <v>325000</v>
      </c>
      <c r="F60" s="108">
        <v>-26098.380000000005</v>
      </c>
      <c r="G60" s="109">
        <v>311430.34999999998</v>
      </c>
      <c r="H60" s="110">
        <v>-13569.650000000023</v>
      </c>
      <c r="I60" s="109">
        <v>311430.34999999998</v>
      </c>
      <c r="J60" s="86">
        <v>0</v>
      </c>
    </row>
    <row r="61" spans="1:10" x14ac:dyDescent="0.25">
      <c r="A61" s="9">
        <f t="shared" si="0"/>
        <v>54</v>
      </c>
      <c r="B61" s="4" t="s">
        <v>94</v>
      </c>
      <c r="C61" s="30">
        <v>664804</v>
      </c>
      <c r="D61" s="106">
        <v>710676.74</v>
      </c>
      <c r="E61" s="107">
        <v>720000</v>
      </c>
      <c r="F61" s="108">
        <v>9323.2600000000093</v>
      </c>
      <c r="G61" s="109">
        <v>665652.55000000005</v>
      </c>
      <c r="H61" s="110">
        <v>-54347.449999999953</v>
      </c>
      <c r="I61" s="109">
        <v>665652.55000000005</v>
      </c>
      <c r="J61" s="86">
        <v>0</v>
      </c>
    </row>
    <row r="62" spans="1:10" x14ac:dyDescent="0.25">
      <c r="A62" s="9">
        <f t="shared" si="0"/>
        <v>55</v>
      </c>
      <c r="B62" s="4" t="s">
        <v>101</v>
      </c>
      <c r="C62" s="30">
        <v>57524</v>
      </c>
      <c r="D62" s="106">
        <v>68915.899999999994</v>
      </c>
      <c r="E62" s="107">
        <v>69000</v>
      </c>
      <c r="F62" s="108">
        <v>84.100000000005821</v>
      </c>
      <c r="G62" s="109">
        <v>71250.69</v>
      </c>
      <c r="H62" s="110">
        <v>2250.6900000000023</v>
      </c>
      <c r="I62" s="109">
        <v>71250.69</v>
      </c>
      <c r="J62" s="86">
        <v>0</v>
      </c>
    </row>
    <row r="63" spans="1:10" x14ac:dyDescent="0.25">
      <c r="A63" s="9">
        <f t="shared" si="0"/>
        <v>56</v>
      </c>
      <c r="B63" s="4" t="s">
        <v>105</v>
      </c>
      <c r="C63" s="30">
        <v>26491</v>
      </c>
      <c r="D63" s="106">
        <v>37736</v>
      </c>
      <c r="E63" s="107">
        <v>50000</v>
      </c>
      <c r="F63" s="108">
        <v>12264</v>
      </c>
      <c r="G63" s="109">
        <v>40921.599999999999</v>
      </c>
      <c r="H63" s="110">
        <v>-9078.4000000000015</v>
      </c>
      <c r="I63" s="109">
        <v>40921.599999999999</v>
      </c>
      <c r="J63" s="86">
        <v>0</v>
      </c>
    </row>
    <row r="64" spans="1:10" x14ac:dyDescent="0.25">
      <c r="A64" s="9">
        <f t="shared" si="0"/>
        <v>57</v>
      </c>
      <c r="B64" s="4" t="s">
        <v>108</v>
      </c>
      <c r="C64" s="30">
        <v>14972</v>
      </c>
      <c r="D64" s="106">
        <v>15251.879499999999</v>
      </c>
      <c r="E64" s="107">
        <v>16000</v>
      </c>
      <c r="F64" s="108">
        <v>748.1205000000009</v>
      </c>
      <c r="G64" s="109">
        <v>15251.879499999999</v>
      </c>
      <c r="H64" s="110">
        <v>-748.1205000000009</v>
      </c>
      <c r="I64" s="109">
        <v>15251.879499999999</v>
      </c>
      <c r="J64" s="86">
        <v>0</v>
      </c>
    </row>
    <row r="65" spans="1:10" x14ac:dyDescent="0.25">
      <c r="A65" s="9">
        <f t="shared" si="0"/>
        <v>58</v>
      </c>
      <c r="B65" s="4" t="s">
        <v>102</v>
      </c>
      <c r="C65" s="30">
        <v>4444</v>
      </c>
      <c r="D65" s="106">
        <v>2372.46</v>
      </c>
      <c r="E65" s="107">
        <v>2500</v>
      </c>
      <c r="F65" s="108">
        <v>127.53999999999996</v>
      </c>
      <c r="G65" s="109">
        <v>2372.46</v>
      </c>
      <c r="H65" s="110">
        <v>-127.53999999999996</v>
      </c>
      <c r="I65" s="109">
        <v>2372.46</v>
      </c>
      <c r="J65" s="86">
        <v>0</v>
      </c>
    </row>
    <row r="66" spans="1:10" x14ac:dyDescent="0.25">
      <c r="A66" s="9">
        <f t="shared" si="0"/>
        <v>59</v>
      </c>
      <c r="B66" s="4" t="s">
        <v>84</v>
      </c>
      <c r="C66" s="30">
        <v>219494</v>
      </c>
      <c r="D66" s="106">
        <v>197631.27</v>
      </c>
      <c r="E66" s="107">
        <v>200000</v>
      </c>
      <c r="F66" s="108">
        <v>2368.7300000000105</v>
      </c>
      <c r="G66" s="109">
        <v>199449.40400000001</v>
      </c>
      <c r="H66" s="110">
        <v>-550.59599999999045</v>
      </c>
      <c r="I66" s="109">
        <v>199449.40400000001</v>
      </c>
      <c r="J66" s="86">
        <v>0</v>
      </c>
    </row>
    <row r="67" spans="1:10" x14ac:dyDescent="0.25">
      <c r="A67" s="9">
        <f t="shared" si="0"/>
        <v>60</v>
      </c>
      <c r="B67" s="4" t="s">
        <v>111</v>
      </c>
      <c r="C67" s="30">
        <v>73907</v>
      </c>
      <c r="D67" s="106">
        <v>38814.18</v>
      </c>
      <c r="E67" s="107">
        <v>40000</v>
      </c>
      <c r="F67" s="108">
        <v>1185.8199999999997</v>
      </c>
      <c r="G67" s="109">
        <v>43145.41</v>
      </c>
      <c r="H67" s="110">
        <v>3145.4100000000035</v>
      </c>
      <c r="I67" s="109">
        <v>43145.41</v>
      </c>
      <c r="J67" s="86">
        <v>0</v>
      </c>
    </row>
    <row r="68" spans="1:10" x14ac:dyDescent="0.25">
      <c r="A68" s="9">
        <f t="shared" si="0"/>
        <v>61</v>
      </c>
      <c r="B68" s="4" t="s">
        <v>90</v>
      </c>
      <c r="C68" s="30">
        <v>96934</v>
      </c>
      <c r="D68" s="106">
        <v>93500.28</v>
      </c>
      <c r="E68" s="107">
        <v>95000</v>
      </c>
      <c r="F68" s="108">
        <v>1499.7200000000012</v>
      </c>
      <c r="G68" s="109">
        <v>86978.94</v>
      </c>
      <c r="H68" s="110">
        <v>-8021.0599999999977</v>
      </c>
      <c r="I68" s="109">
        <v>86978.94</v>
      </c>
      <c r="J68" s="86">
        <v>0</v>
      </c>
    </row>
    <row r="69" spans="1:10" x14ac:dyDescent="0.25">
      <c r="A69" s="9">
        <f t="shared" si="0"/>
        <v>62</v>
      </c>
      <c r="B69" s="4" t="s">
        <v>126</v>
      </c>
      <c r="C69" s="30">
        <v>30388</v>
      </c>
      <c r="D69" s="106">
        <v>33312.89</v>
      </c>
      <c r="E69" s="107">
        <v>34000</v>
      </c>
      <c r="F69" s="108">
        <v>687.11000000000058</v>
      </c>
      <c r="G69" s="109">
        <v>32692.2</v>
      </c>
      <c r="H69" s="110">
        <v>-1307.7999999999993</v>
      </c>
      <c r="I69" s="109">
        <v>32692.2</v>
      </c>
      <c r="J69" s="86">
        <v>0</v>
      </c>
    </row>
    <row r="70" spans="1:10" x14ac:dyDescent="0.25">
      <c r="A70" s="9">
        <f t="shared" si="0"/>
        <v>63</v>
      </c>
      <c r="B70" s="4" t="s">
        <v>60</v>
      </c>
      <c r="C70" s="30">
        <v>990147</v>
      </c>
      <c r="D70" s="106">
        <v>1080118.35216</v>
      </c>
      <c r="E70" s="107">
        <v>1081000</v>
      </c>
      <c r="F70" s="108">
        <v>881.64783999999054</v>
      </c>
      <c r="G70" s="109">
        <v>839416.73555999994</v>
      </c>
      <c r="H70" s="110">
        <v>-241583.26444000006</v>
      </c>
      <c r="I70" s="109">
        <v>839416.73555999994</v>
      </c>
      <c r="J70" s="86">
        <v>0</v>
      </c>
    </row>
    <row r="71" spans="1:10" x14ac:dyDescent="0.25">
      <c r="A71" s="9">
        <f t="shared" si="0"/>
        <v>64</v>
      </c>
      <c r="B71" s="4" t="s">
        <v>70</v>
      </c>
      <c r="C71" s="30">
        <v>37671</v>
      </c>
      <c r="D71" s="106">
        <v>35471.83</v>
      </c>
      <c r="E71" s="107">
        <v>34000</v>
      </c>
      <c r="F71" s="108">
        <v>-1471.8300000000017</v>
      </c>
      <c r="G71" s="109">
        <v>40899.69</v>
      </c>
      <c r="H71" s="110">
        <v>6899.6900000000023</v>
      </c>
      <c r="I71" s="109">
        <v>40899.69</v>
      </c>
      <c r="J71" s="86">
        <v>0</v>
      </c>
    </row>
    <row r="72" spans="1:10" x14ac:dyDescent="0.25">
      <c r="A72" s="9">
        <f t="shared" si="0"/>
        <v>65</v>
      </c>
      <c r="B72" s="4" t="s">
        <v>112</v>
      </c>
      <c r="C72" s="30">
        <v>82627</v>
      </c>
      <c r="D72" s="106">
        <v>91809.980500000005</v>
      </c>
      <c r="E72" s="107">
        <v>90000</v>
      </c>
      <c r="F72" s="108">
        <v>-1809.9805000000051</v>
      </c>
      <c r="G72" s="109">
        <v>77631.477100000004</v>
      </c>
      <c r="H72" s="110">
        <v>-12368.522899999996</v>
      </c>
      <c r="I72" s="109">
        <v>77631.477100000004</v>
      </c>
      <c r="J72" s="86">
        <v>0</v>
      </c>
    </row>
    <row r="73" spans="1:10" x14ac:dyDescent="0.25">
      <c r="A73" s="9">
        <f t="shared" si="0"/>
        <v>66</v>
      </c>
      <c r="B73" s="4" t="s">
        <v>129</v>
      </c>
      <c r="C73" s="30">
        <v>64526</v>
      </c>
      <c r="D73" s="106">
        <v>68917.494999999995</v>
      </c>
      <c r="E73" s="107">
        <v>69000</v>
      </c>
      <c r="F73" s="108">
        <v>82.505000000004657</v>
      </c>
      <c r="G73" s="109">
        <v>64167.51</v>
      </c>
      <c r="H73" s="110">
        <v>-4832.489999999998</v>
      </c>
      <c r="I73" s="109">
        <v>64167.51</v>
      </c>
      <c r="J73" s="86">
        <v>0</v>
      </c>
    </row>
    <row r="74" spans="1:10" x14ac:dyDescent="0.25">
      <c r="A74" s="9">
        <f t="shared" ref="A74:A137" si="1">SUM(A73)+1</f>
        <v>67</v>
      </c>
      <c r="B74" s="4" t="s">
        <v>184</v>
      </c>
      <c r="C74" s="30">
        <v>9843</v>
      </c>
      <c r="D74" s="106">
        <v>24436.51</v>
      </c>
      <c r="E74" s="107">
        <v>25000</v>
      </c>
      <c r="F74" s="108">
        <v>563.4900000000016</v>
      </c>
      <c r="G74" s="109">
        <v>17315.46</v>
      </c>
      <c r="H74" s="110">
        <v>-7684.5400000000009</v>
      </c>
      <c r="I74" s="109">
        <v>17315.46</v>
      </c>
      <c r="J74" s="86">
        <v>0</v>
      </c>
    </row>
    <row r="75" spans="1:10" x14ac:dyDescent="0.25">
      <c r="A75" s="9">
        <f t="shared" si="1"/>
        <v>68</v>
      </c>
      <c r="B75" s="4" t="s">
        <v>131</v>
      </c>
      <c r="C75" s="30">
        <v>131741</v>
      </c>
      <c r="D75" s="106">
        <v>120391.91</v>
      </c>
      <c r="E75" s="107">
        <v>121000</v>
      </c>
      <c r="F75" s="108">
        <v>608.08999999999651</v>
      </c>
      <c r="G75" s="109">
        <v>116098.77</v>
      </c>
      <c r="H75" s="110">
        <v>-4901.2299999999959</v>
      </c>
      <c r="I75" s="109">
        <v>116098.77</v>
      </c>
      <c r="J75" s="86">
        <v>0</v>
      </c>
    </row>
    <row r="76" spans="1:10" x14ac:dyDescent="0.25">
      <c r="A76" s="9">
        <f t="shared" si="1"/>
        <v>69</v>
      </c>
      <c r="B76" s="4" t="s">
        <v>32</v>
      </c>
      <c r="C76" s="30">
        <v>4894</v>
      </c>
      <c r="D76" s="106">
        <v>71638.13</v>
      </c>
      <c r="E76" s="107">
        <v>72000</v>
      </c>
      <c r="F76" s="108">
        <v>361.86999999999534</v>
      </c>
      <c r="G76" s="109">
        <v>59362.98</v>
      </c>
      <c r="H76" s="110">
        <v>-12637.019999999997</v>
      </c>
      <c r="I76" s="109">
        <v>59362.98</v>
      </c>
      <c r="J76" s="86">
        <v>0</v>
      </c>
    </row>
    <row r="77" spans="1:10" x14ac:dyDescent="0.25">
      <c r="A77" s="9">
        <f t="shared" si="1"/>
        <v>70</v>
      </c>
      <c r="B77" s="4" t="s">
        <v>140</v>
      </c>
      <c r="C77" s="30">
        <v>57639</v>
      </c>
      <c r="D77" s="106">
        <v>71308.88</v>
      </c>
      <c r="E77" s="107">
        <v>73000</v>
      </c>
      <c r="F77" s="108">
        <v>1691.1199999999953</v>
      </c>
      <c r="G77" s="109">
        <v>48893.667999999998</v>
      </c>
      <c r="H77" s="110">
        <v>-24106.332000000002</v>
      </c>
      <c r="I77" s="109">
        <v>48893.667999999998</v>
      </c>
      <c r="J77" s="86">
        <v>0</v>
      </c>
    </row>
    <row r="78" spans="1:10" x14ac:dyDescent="0.25">
      <c r="A78" s="9">
        <f t="shared" si="1"/>
        <v>71</v>
      </c>
      <c r="B78" s="4" t="s">
        <v>165</v>
      </c>
      <c r="C78" s="30">
        <v>579023</v>
      </c>
      <c r="D78" s="106">
        <v>634454.93000000005</v>
      </c>
      <c r="E78" s="107">
        <v>600000</v>
      </c>
      <c r="F78" s="108">
        <v>-34454.930000000051</v>
      </c>
      <c r="G78" s="109">
        <v>552018.54</v>
      </c>
      <c r="H78" s="110">
        <v>-47981.459999999963</v>
      </c>
      <c r="I78" s="109">
        <v>552018.54</v>
      </c>
      <c r="J78" s="86">
        <v>0</v>
      </c>
    </row>
    <row r="79" spans="1:10" x14ac:dyDescent="0.25">
      <c r="A79" s="9">
        <f t="shared" si="1"/>
        <v>72</v>
      </c>
      <c r="B79" s="4" t="s">
        <v>132</v>
      </c>
      <c r="C79" s="30">
        <v>0</v>
      </c>
      <c r="D79" s="106">
        <v>6722.11</v>
      </c>
      <c r="E79" s="107">
        <v>6800</v>
      </c>
      <c r="F79" s="108">
        <v>77.890000000000327</v>
      </c>
      <c r="G79" s="109">
        <v>6722.11</v>
      </c>
      <c r="H79" s="110">
        <v>-77.890000000000327</v>
      </c>
      <c r="I79" s="109">
        <v>6722.11</v>
      </c>
      <c r="J79" s="86">
        <v>0</v>
      </c>
    </row>
    <row r="80" spans="1:10" x14ac:dyDescent="0.25">
      <c r="A80" s="9">
        <f t="shared" si="1"/>
        <v>73</v>
      </c>
      <c r="B80" s="4" t="s">
        <v>135</v>
      </c>
      <c r="C80" s="30">
        <v>129580</v>
      </c>
      <c r="D80" s="106">
        <v>151598.23000000001</v>
      </c>
      <c r="E80" s="107">
        <v>160000</v>
      </c>
      <c r="F80" s="108">
        <v>8401.7699999999895</v>
      </c>
      <c r="G80" s="109">
        <v>157311</v>
      </c>
      <c r="H80" s="110">
        <v>-2689</v>
      </c>
      <c r="I80" s="109">
        <v>157311</v>
      </c>
      <c r="J80" s="86">
        <v>0</v>
      </c>
    </row>
    <row r="81" spans="1:10" x14ac:dyDescent="0.25">
      <c r="A81" s="9">
        <f t="shared" si="1"/>
        <v>74</v>
      </c>
      <c r="B81" s="4" t="s">
        <v>136</v>
      </c>
      <c r="C81" s="30">
        <v>291021</v>
      </c>
      <c r="D81" s="106">
        <v>246489.3321</v>
      </c>
      <c r="E81" s="107">
        <v>255000</v>
      </c>
      <c r="F81" s="108">
        <v>8510.6679000000004</v>
      </c>
      <c r="G81" s="109">
        <v>254233.78709999999</v>
      </c>
      <c r="H81" s="110">
        <v>-766.21290000001318</v>
      </c>
      <c r="I81" s="109">
        <v>254233.78709999999</v>
      </c>
      <c r="J81" s="86">
        <v>0</v>
      </c>
    </row>
    <row r="82" spans="1:10" x14ac:dyDescent="0.25">
      <c r="A82" s="9">
        <f t="shared" si="1"/>
        <v>75</v>
      </c>
      <c r="B82" s="4" t="s">
        <v>214</v>
      </c>
      <c r="C82" s="30">
        <v>399971</v>
      </c>
      <c r="D82" s="106">
        <v>364064.79</v>
      </c>
      <c r="E82" s="107">
        <v>400000</v>
      </c>
      <c r="F82" s="108">
        <v>35935.210000000021</v>
      </c>
      <c r="G82" s="109">
        <v>332768.21000000002</v>
      </c>
      <c r="H82" s="110">
        <v>-67231.789999999979</v>
      </c>
      <c r="I82" s="109">
        <v>332768.21000000002</v>
      </c>
      <c r="J82" s="86">
        <v>0</v>
      </c>
    </row>
    <row r="83" spans="1:10" x14ac:dyDescent="0.25">
      <c r="A83" s="9">
        <f t="shared" si="1"/>
        <v>76</v>
      </c>
      <c r="B83" s="4" t="s">
        <v>143</v>
      </c>
      <c r="C83" s="30">
        <v>273478</v>
      </c>
      <c r="D83" s="106">
        <v>228892.62</v>
      </c>
      <c r="E83" s="107">
        <v>249000</v>
      </c>
      <c r="F83" s="108">
        <v>20107.380000000005</v>
      </c>
      <c r="G83" s="109">
        <v>227898.47</v>
      </c>
      <c r="H83" s="110">
        <v>-21101.53</v>
      </c>
      <c r="I83" s="109">
        <v>227898.47</v>
      </c>
      <c r="J83" s="86">
        <v>0</v>
      </c>
    </row>
    <row r="84" spans="1:10" x14ac:dyDescent="0.25">
      <c r="A84" s="9">
        <f t="shared" si="1"/>
        <v>77</v>
      </c>
      <c r="B84" s="4" t="s">
        <v>142</v>
      </c>
      <c r="C84" s="30">
        <v>115590</v>
      </c>
      <c r="D84" s="106">
        <v>129045.48</v>
      </c>
      <c r="E84" s="107">
        <v>130000</v>
      </c>
      <c r="F84" s="108">
        <v>954.52000000000407</v>
      </c>
      <c r="G84" s="109">
        <v>134693.69</v>
      </c>
      <c r="H84" s="110">
        <v>4693.6900000000023</v>
      </c>
      <c r="I84" s="109">
        <v>134693.69</v>
      </c>
      <c r="J84" s="86">
        <v>0</v>
      </c>
    </row>
    <row r="85" spans="1:10" x14ac:dyDescent="0.25">
      <c r="A85" s="9">
        <f t="shared" si="1"/>
        <v>78</v>
      </c>
      <c r="B85" s="4" t="s">
        <v>74</v>
      </c>
      <c r="C85" s="30">
        <v>45125</v>
      </c>
      <c r="D85" s="106">
        <v>33749.86</v>
      </c>
      <c r="E85" s="107">
        <v>35000</v>
      </c>
      <c r="F85" s="108">
        <v>1250.1399999999994</v>
      </c>
      <c r="G85" s="109">
        <v>16850.21</v>
      </c>
      <c r="H85" s="110">
        <v>-18149.79</v>
      </c>
      <c r="I85" s="109">
        <v>16850.21</v>
      </c>
      <c r="J85" s="86">
        <v>0</v>
      </c>
    </row>
    <row r="86" spans="1:10" x14ac:dyDescent="0.25">
      <c r="A86" s="9">
        <f t="shared" si="1"/>
        <v>79</v>
      </c>
      <c r="B86" s="4" t="s">
        <v>149</v>
      </c>
      <c r="C86" s="30">
        <v>2512748</v>
      </c>
      <c r="D86" s="106">
        <v>2122597.19</v>
      </c>
      <c r="E86" s="107">
        <v>2300000</v>
      </c>
      <c r="F86" s="108">
        <v>177402.81000000006</v>
      </c>
      <c r="G86" s="109">
        <v>2248915.3199999998</v>
      </c>
      <c r="H86" s="110">
        <v>-51084.680000000168</v>
      </c>
      <c r="I86" s="109">
        <v>2248915.3199999998</v>
      </c>
      <c r="J86" s="86">
        <v>0</v>
      </c>
    </row>
    <row r="87" spans="1:10" x14ac:dyDescent="0.25">
      <c r="A87" s="9">
        <f t="shared" si="1"/>
        <v>80</v>
      </c>
      <c r="B87" s="4" t="s">
        <v>148</v>
      </c>
      <c r="C87" s="30">
        <v>189328</v>
      </c>
      <c r="D87" s="106">
        <v>247233.81</v>
      </c>
      <c r="E87" s="107">
        <v>240000</v>
      </c>
      <c r="F87" s="108">
        <v>-7233.8099999999977</v>
      </c>
      <c r="G87" s="109">
        <v>174237.86</v>
      </c>
      <c r="H87" s="110">
        <v>-65762.140000000014</v>
      </c>
      <c r="I87" s="109">
        <v>174237.86</v>
      </c>
      <c r="J87" s="86">
        <v>0</v>
      </c>
    </row>
    <row r="88" spans="1:10" x14ac:dyDescent="0.25">
      <c r="A88" s="9">
        <f t="shared" si="1"/>
        <v>81</v>
      </c>
      <c r="B88" s="4" t="s">
        <v>152</v>
      </c>
      <c r="C88" s="30">
        <v>76623</v>
      </c>
      <c r="D88" s="106">
        <v>55266.19</v>
      </c>
      <c r="E88" s="107">
        <v>65000</v>
      </c>
      <c r="F88" s="108">
        <v>9733.8099999999977</v>
      </c>
      <c r="G88" s="109">
        <v>63254.66</v>
      </c>
      <c r="H88" s="110">
        <v>-1745.3399999999965</v>
      </c>
      <c r="I88" s="109">
        <v>63254.66</v>
      </c>
      <c r="J88" s="86">
        <v>0</v>
      </c>
    </row>
    <row r="89" spans="1:10" x14ac:dyDescent="0.25">
      <c r="A89" s="9">
        <f t="shared" si="1"/>
        <v>82</v>
      </c>
      <c r="B89" s="4" t="s">
        <v>212</v>
      </c>
      <c r="C89" s="30">
        <v>128143</v>
      </c>
      <c r="D89" s="106">
        <v>84051.33</v>
      </c>
      <c r="E89" s="107">
        <v>100000</v>
      </c>
      <c r="F89" s="108">
        <v>15948.669999999998</v>
      </c>
      <c r="G89" s="109">
        <v>84829.83</v>
      </c>
      <c r="H89" s="110">
        <v>-15170.169999999998</v>
      </c>
      <c r="I89" s="109">
        <v>84829.83</v>
      </c>
      <c r="J89" s="86">
        <v>0</v>
      </c>
    </row>
    <row r="90" spans="1:10" x14ac:dyDescent="0.25">
      <c r="A90" s="9">
        <f t="shared" si="1"/>
        <v>83</v>
      </c>
      <c r="B90" s="4" t="s">
        <v>203</v>
      </c>
      <c r="C90" s="30">
        <v>17146</v>
      </c>
      <c r="D90" s="106">
        <v>10985</v>
      </c>
      <c r="E90" s="111">
        <v>11000</v>
      </c>
      <c r="F90" s="108">
        <v>15</v>
      </c>
      <c r="G90" s="109">
        <v>11054.4565</v>
      </c>
      <c r="H90" s="110">
        <v>54.456500000000233</v>
      </c>
      <c r="I90" s="109">
        <v>11054.4565</v>
      </c>
      <c r="J90" s="86">
        <v>0</v>
      </c>
    </row>
    <row r="91" spans="1:10" x14ac:dyDescent="0.25">
      <c r="A91" s="9">
        <f t="shared" si="1"/>
        <v>84</v>
      </c>
      <c r="B91" s="4" t="s">
        <v>157</v>
      </c>
      <c r="C91" s="30">
        <v>473478</v>
      </c>
      <c r="D91" s="106">
        <v>470888.08</v>
      </c>
      <c r="E91" s="107">
        <v>471000</v>
      </c>
      <c r="F91" s="108">
        <v>111.9199999999837</v>
      </c>
      <c r="G91" s="109">
        <v>463506.32</v>
      </c>
      <c r="H91" s="110">
        <v>-7493.679999999993</v>
      </c>
      <c r="I91" s="109">
        <v>463506.32</v>
      </c>
      <c r="J91" s="86">
        <v>0</v>
      </c>
    </row>
    <row r="92" spans="1:10" x14ac:dyDescent="0.25">
      <c r="A92" s="9">
        <f t="shared" si="1"/>
        <v>85</v>
      </c>
      <c r="B92" s="4" t="s">
        <v>162</v>
      </c>
      <c r="C92" s="30">
        <v>410436</v>
      </c>
      <c r="D92" s="106">
        <v>475860.2</v>
      </c>
      <c r="E92" s="107">
        <v>450000</v>
      </c>
      <c r="F92" s="108">
        <v>-25860.200000000012</v>
      </c>
      <c r="G92" s="109">
        <v>373524.41</v>
      </c>
      <c r="H92" s="110">
        <v>-76475.590000000026</v>
      </c>
      <c r="I92" s="109">
        <v>373524.41</v>
      </c>
      <c r="J92" s="86">
        <v>0</v>
      </c>
    </row>
    <row r="93" spans="1:10" x14ac:dyDescent="0.25">
      <c r="A93" s="9">
        <f t="shared" si="1"/>
        <v>86</v>
      </c>
      <c r="B93" s="4" t="s">
        <v>155</v>
      </c>
      <c r="C93" s="30">
        <v>83459</v>
      </c>
      <c r="D93" s="106">
        <v>70595.679999999993</v>
      </c>
      <c r="E93" s="107">
        <v>71000</v>
      </c>
      <c r="F93" s="108">
        <v>404.32000000000698</v>
      </c>
      <c r="G93" s="109">
        <v>71768.67</v>
      </c>
      <c r="H93" s="110">
        <v>768.66999999999825</v>
      </c>
      <c r="I93" s="109">
        <v>71768.67</v>
      </c>
      <c r="J93" s="86">
        <v>0</v>
      </c>
    </row>
    <row r="94" spans="1:10" x14ac:dyDescent="0.25">
      <c r="A94" s="9">
        <f t="shared" si="1"/>
        <v>87</v>
      </c>
      <c r="B94" s="4" t="s">
        <v>163</v>
      </c>
      <c r="C94" s="30">
        <v>480196</v>
      </c>
      <c r="D94" s="106">
        <v>546808.68000000005</v>
      </c>
      <c r="E94" s="107">
        <v>556000</v>
      </c>
      <c r="F94" s="108">
        <v>9191.3199999999488</v>
      </c>
      <c r="G94" s="109">
        <v>512448.74</v>
      </c>
      <c r="H94" s="110">
        <v>-43551.260000000009</v>
      </c>
      <c r="I94" s="109">
        <v>512448.74</v>
      </c>
      <c r="J94" s="86">
        <v>0</v>
      </c>
    </row>
    <row r="95" spans="1:10" x14ac:dyDescent="0.25">
      <c r="A95" s="9">
        <f t="shared" si="1"/>
        <v>88</v>
      </c>
      <c r="B95" s="4" t="s">
        <v>164</v>
      </c>
      <c r="C95" s="30">
        <v>35590</v>
      </c>
      <c r="D95" s="106">
        <v>34128.019999999997</v>
      </c>
      <c r="E95" s="107">
        <v>35000</v>
      </c>
      <c r="F95" s="108">
        <v>871.9800000000032</v>
      </c>
      <c r="G95" s="109">
        <v>28565.53</v>
      </c>
      <c r="H95" s="110">
        <v>-6434.4700000000012</v>
      </c>
      <c r="I95" s="109">
        <v>28565.53</v>
      </c>
      <c r="J95" s="86">
        <v>0</v>
      </c>
    </row>
    <row r="96" spans="1:10" x14ac:dyDescent="0.25">
      <c r="A96" s="9">
        <f t="shared" si="1"/>
        <v>89</v>
      </c>
      <c r="B96" s="4" t="s">
        <v>213</v>
      </c>
      <c r="C96" s="30">
        <v>57128</v>
      </c>
      <c r="D96" s="106">
        <v>46712.53</v>
      </c>
      <c r="E96" s="107">
        <v>58000</v>
      </c>
      <c r="F96" s="108">
        <v>11287.470000000001</v>
      </c>
      <c r="G96" s="109">
        <v>59288.65</v>
      </c>
      <c r="H96" s="110">
        <v>1288.6500000000015</v>
      </c>
      <c r="I96" s="109">
        <v>59288.65</v>
      </c>
      <c r="J96" s="86">
        <v>0</v>
      </c>
    </row>
    <row r="97" spans="1:10" x14ac:dyDescent="0.25">
      <c r="A97" s="9">
        <f t="shared" si="1"/>
        <v>90</v>
      </c>
      <c r="B97" s="4" t="s">
        <v>43</v>
      </c>
      <c r="C97" s="30">
        <v>25754</v>
      </c>
      <c r="D97" s="106">
        <v>9173.2000000000007</v>
      </c>
      <c r="E97" s="107">
        <v>9500</v>
      </c>
      <c r="F97" s="108">
        <v>326.79999999999927</v>
      </c>
      <c r="G97" s="109">
        <v>14949.2</v>
      </c>
      <c r="H97" s="110">
        <v>5449.2000000000007</v>
      </c>
      <c r="I97" s="109">
        <v>14949.2</v>
      </c>
      <c r="J97" s="86">
        <v>0</v>
      </c>
    </row>
    <row r="98" spans="1:10" x14ac:dyDescent="0.25">
      <c r="A98" s="9">
        <f t="shared" si="1"/>
        <v>91</v>
      </c>
      <c r="B98" s="4" t="s">
        <v>167</v>
      </c>
      <c r="C98" s="30">
        <v>26661</v>
      </c>
      <c r="D98" s="106">
        <v>27768.68</v>
      </c>
      <c r="E98" s="107">
        <v>28000</v>
      </c>
      <c r="F98" s="108">
        <v>231.31999999999971</v>
      </c>
      <c r="G98" s="109">
        <v>28438.29</v>
      </c>
      <c r="H98" s="110">
        <v>438.29000000000087</v>
      </c>
      <c r="I98" s="109">
        <v>28438.29</v>
      </c>
      <c r="J98" s="86">
        <v>0</v>
      </c>
    </row>
    <row r="99" spans="1:10" x14ac:dyDescent="0.25">
      <c r="A99" s="9">
        <f t="shared" si="1"/>
        <v>92</v>
      </c>
      <c r="B99" s="4" t="s">
        <v>169</v>
      </c>
      <c r="C99" s="30">
        <v>93266</v>
      </c>
      <c r="D99" s="106">
        <v>92743.44</v>
      </c>
      <c r="E99" s="107">
        <v>93000</v>
      </c>
      <c r="F99" s="108">
        <v>256.55999999999767</v>
      </c>
      <c r="G99" s="109">
        <v>84764.29</v>
      </c>
      <c r="H99" s="110">
        <v>-8235.7100000000064</v>
      </c>
      <c r="I99" s="109">
        <v>84764.29</v>
      </c>
      <c r="J99" s="86">
        <v>0</v>
      </c>
    </row>
    <row r="100" spans="1:10" x14ac:dyDescent="0.25">
      <c r="A100" s="9">
        <f t="shared" si="1"/>
        <v>93</v>
      </c>
      <c r="B100" s="4" t="s">
        <v>168</v>
      </c>
      <c r="C100" s="30">
        <v>781525</v>
      </c>
      <c r="D100" s="106">
        <v>629491.5</v>
      </c>
      <c r="E100" s="107">
        <v>650000</v>
      </c>
      <c r="F100" s="108">
        <v>20508.5</v>
      </c>
      <c r="G100" s="109">
        <v>611847.1</v>
      </c>
      <c r="H100" s="110">
        <v>-38152.900000000023</v>
      </c>
      <c r="I100" s="109">
        <v>611847.1</v>
      </c>
      <c r="J100" s="86">
        <v>0</v>
      </c>
    </row>
    <row r="101" spans="1:10" x14ac:dyDescent="0.25">
      <c r="A101" s="9">
        <f t="shared" si="1"/>
        <v>94</v>
      </c>
      <c r="B101" s="4" t="s">
        <v>173</v>
      </c>
      <c r="C101" s="30">
        <v>404551</v>
      </c>
      <c r="D101" s="106">
        <v>411870.23</v>
      </c>
      <c r="E101" s="107">
        <v>412000</v>
      </c>
      <c r="F101" s="108">
        <v>129.77000000001863</v>
      </c>
      <c r="G101" s="109">
        <v>364113.72</v>
      </c>
      <c r="H101" s="110">
        <v>-47886.280000000028</v>
      </c>
      <c r="I101" s="109">
        <v>364113.72</v>
      </c>
      <c r="J101" s="86">
        <v>0</v>
      </c>
    </row>
    <row r="102" spans="1:10" x14ac:dyDescent="0.25">
      <c r="A102" s="9">
        <f t="shared" si="1"/>
        <v>95</v>
      </c>
      <c r="B102" s="4" t="s">
        <v>119</v>
      </c>
      <c r="C102" s="30">
        <v>0</v>
      </c>
      <c r="D102" s="106">
        <v>4760.8</v>
      </c>
      <c r="E102" s="107">
        <v>5000</v>
      </c>
      <c r="F102" s="108">
        <v>239.19999999999982</v>
      </c>
      <c r="G102" s="109">
        <v>4977.2</v>
      </c>
      <c r="H102" s="110">
        <v>-22.800000000000182</v>
      </c>
      <c r="I102" s="109">
        <v>4977.2</v>
      </c>
      <c r="J102" s="86">
        <v>0</v>
      </c>
    </row>
    <row r="103" spans="1:10" x14ac:dyDescent="0.25">
      <c r="A103" s="9">
        <f t="shared" si="1"/>
        <v>96</v>
      </c>
      <c r="B103" s="4" t="s">
        <v>170</v>
      </c>
      <c r="C103" s="30">
        <v>79730</v>
      </c>
      <c r="D103" s="106">
        <v>91751.07</v>
      </c>
      <c r="E103" s="107">
        <v>88000</v>
      </c>
      <c r="F103" s="108">
        <v>-3751.070000000007</v>
      </c>
      <c r="G103" s="109">
        <v>87116.15</v>
      </c>
      <c r="H103" s="110">
        <v>-883.85000000000582</v>
      </c>
      <c r="I103" s="109">
        <v>87116.15</v>
      </c>
      <c r="J103" s="86">
        <v>0</v>
      </c>
    </row>
    <row r="104" spans="1:10" x14ac:dyDescent="0.25">
      <c r="A104" s="9">
        <f t="shared" si="1"/>
        <v>97</v>
      </c>
      <c r="B104" s="4" t="s">
        <v>180</v>
      </c>
      <c r="C104" s="30">
        <v>104343</v>
      </c>
      <c r="D104" s="106">
        <v>125445.1</v>
      </c>
      <c r="E104" s="107">
        <v>120000</v>
      </c>
      <c r="F104" s="108">
        <v>-5445.1000000000058</v>
      </c>
      <c r="G104" s="109">
        <v>118553.44</v>
      </c>
      <c r="H104" s="110">
        <v>-1446.5599999999977</v>
      </c>
      <c r="I104" s="109">
        <v>118553.44</v>
      </c>
      <c r="J104" s="86">
        <v>0</v>
      </c>
    </row>
    <row r="105" spans="1:10" x14ac:dyDescent="0.25">
      <c r="A105" s="9">
        <f t="shared" si="1"/>
        <v>98</v>
      </c>
      <c r="B105" s="4" t="s">
        <v>179</v>
      </c>
      <c r="C105" s="30">
        <v>306046</v>
      </c>
      <c r="D105" s="106">
        <v>277928.56</v>
      </c>
      <c r="E105" s="107">
        <v>280000</v>
      </c>
      <c r="F105" s="108">
        <v>2071.4400000000023</v>
      </c>
      <c r="G105" s="109">
        <v>217304.08</v>
      </c>
      <c r="H105" s="110">
        <v>-62695.920000000013</v>
      </c>
      <c r="I105" s="109">
        <v>217304.08</v>
      </c>
      <c r="J105" s="86">
        <v>0</v>
      </c>
    </row>
    <row r="106" spans="1:10" x14ac:dyDescent="0.25">
      <c r="A106" s="9">
        <f t="shared" si="1"/>
        <v>99</v>
      </c>
      <c r="B106" s="4" t="s">
        <v>181</v>
      </c>
      <c r="C106" s="30">
        <v>23863</v>
      </c>
      <c r="D106" s="106">
        <v>15743.5</v>
      </c>
      <c r="E106" s="107">
        <v>17000</v>
      </c>
      <c r="F106" s="108">
        <v>1256.5</v>
      </c>
      <c r="G106" s="109">
        <v>16647.75</v>
      </c>
      <c r="H106" s="110">
        <v>-352.25</v>
      </c>
      <c r="I106" s="109">
        <v>16647.75</v>
      </c>
      <c r="J106" s="86">
        <v>0</v>
      </c>
    </row>
    <row r="107" spans="1:10" x14ac:dyDescent="0.25">
      <c r="A107" s="9">
        <f t="shared" si="1"/>
        <v>100</v>
      </c>
      <c r="B107" s="4" t="s">
        <v>186</v>
      </c>
      <c r="C107" s="30">
        <v>117591</v>
      </c>
      <c r="D107" s="106">
        <v>99982.25</v>
      </c>
      <c r="E107" s="107">
        <v>102000</v>
      </c>
      <c r="F107" s="108">
        <v>2017.75</v>
      </c>
      <c r="G107" s="109">
        <v>101642.78</v>
      </c>
      <c r="H107" s="110">
        <v>-357.22000000000116</v>
      </c>
      <c r="I107" s="109">
        <v>101642.78</v>
      </c>
      <c r="J107" s="86">
        <v>0</v>
      </c>
    </row>
    <row r="108" spans="1:10" x14ac:dyDescent="0.25">
      <c r="A108" s="9">
        <f t="shared" si="1"/>
        <v>101</v>
      </c>
      <c r="B108" s="4" t="s">
        <v>189</v>
      </c>
      <c r="C108" s="30">
        <v>10564</v>
      </c>
      <c r="D108" s="106">
        <v>6105</v>
      </c>
      <c r="E108" s="107">
        <v>6500</v>
      </c>
      <c r="F108" s="108">
        <v>395</v>
      </c>
      <c r="G108" s="109">
        <v>5484</v>
      </c>
      <c r="H108" s="110">
        <v>-1016</v>
      </c>
      <c r="I108" s="109">
        <v>5484</v>
      </c>
      <c r="J108" s="86">
        <v>0</v>
      </c>
    </row>
    <row r="109" spans="1:10" x14ac:dyDescent="0.25">
      <c r="A109" s="9">
        <f t="shared" si="1"/>
        <v>102</v>
      </c>
      <c r="B109" s="4" t="s">
        <v>194</v>
      </c>
      <c r="C109" s="30">
        <v>4696</v>
      </c>
      <c r="D109" s="106">
        <v>6144.6</v>
      </c>
      <c r="E109" s="107">
        <v>6500</v>
      </c>
      <c r="F109" s="108">
        <v>355.39999999999964</v>
      </c>
      <c r="G109" s="109">
        <v>6144.6</v>
      </c>
      <c r="H109" s="110">
        <v>-355.39999999999964</v>
      </c>
      <c r="I109" s="109">
        <v>6144.6</v>
      </c>
      <c r="J109" s="86">
        <v>0</v>
      </c>
    </row>
    <row r="110" spans="1:10" x14ac:dyDescent="0.25">
      <c r="A110" s="9">
        <f t="shared" si="1"/>
        <v>103</v>
      </c>
      <c r="B110" s="4" t="s">
        <v>190</v>
      </c>
      <c r="C110" s="30">
        <v>135461</v>
      </c>
      <c r="D110" s="106">
        <v>147867.13</v>
      </c>
      <c r="E110" s="107">
        <v>136000</v>
      </c>
      <c r="F110" s="108">
        <v>-11867.130000000005</v>
      </c>
      <c r="G110" s="109">
        <v>143810.68</v>
      </c>
      <c r="H110" s="110">
        <v>7810.679999999993</v>
      </c>
      <c r="I110" s="109">
        <v>143810.68</v>
      </c>
      <c r="J110" s="86">
        <v>0</v>
      </c>
    </row>
    <row r="111" spans="1:10" x14ac:dyDescent="0.25">
      <c r="A111" s="9">
        <f t="shared" si="1"/>
        <v>104</v>
      </c>
      <c r="B111" s="4" t="s">
        <v>191</v>
      </c>
      <c r="C111" s="30">
        <v>29460</v>
      </c>
      <c r="D111" s="106">
        <v>32330.6</v>
      </c>
      <c r="E111" s="107">
        <v>33000</v>
      </c>
      <c r="F111" s="108">
        <v>669.40000000000146</v>
      </c>
      <c r="G111" s="109">
        <v>25369.86</v>
      </c>
      <c r="H111" s="110">
        <v>-7630.1399999999994</v>
      </c>
      <c r="I111" s="109">
        <v>25369.86</v>
      </c>
      <c r="J111" s="86">
        <v>0</v>
      </c>
    </row>
    <row r="112" spans="1:10" x14ac:dyDescent="0.25">
      <c r="A112" s="9">
        <f t="shared" si="1"/>
        <v>105</v>
      </c>
      <c r="B112" s="4" t="s">
        <v>192</v>
      </c>
      <c r="C112" s="30">
        <v>65733</v>
      </c>
      <c r="D112" s="106">
        <v>85513.67</v>
      </c>
      <c r="E112" s="107">
        <v>86000</v>
      </c>
      <c r="F112" s="108">
        <v>486.33000000000175</v>
      </c>
      <c r="G112" s="109">
        <v>80312.872499999998</v>
      </c>
      <c r="H112" s="110">
        <v>-5687.1275000000023</v>
      </c>
      <c r="I112" s="109">
        <v>80312.872499999998</v>
      </c>
      <c r="J112" s="86">
        <v>0</v>
      </c>
    </row>
    <row r="113" spans="1:12" x14ac:dyDescent="0.25">
      <c r="A113" s="9">
        <f t="shared" si="1"/>
        <v>106</v>
      </c>
      <c r="B113" s="4" t="s">
        <v>193</v>
      </c>
      <c r="C113" s="30">
        <v>30666</v>
      </c>
      <c r="D113" s="106">
        <v>37624.080000000002</v>
      </c>
      <c r="E113" s="107">
        <v>38000</v>
      </c>
      <c r="F113" s="108">
        <v>375.91999999999825</v>
      </c>
      <c r="G113" s="109">
        <v>37230.400000000001</v>
      </c>
      <c r="H113" s="110">
        <v>-769.59999999999854</v>
      </c>
      <c r="I113" s="109">
        <v>37230.400000000001</v>
      </c>
      <c r="J113" s="86">
        <v>0</v>
      </c>
    </row>
    <row r="114" spans="1:12" x14ac:dyDescent="0.25">
      <c r="A114" s="9">
        <f t="shared" si="1"/>
        <v>107</v>
      </c>
      <c r="B114" s="4" t="s">
        <v>218</v>
      </c>
      <c r="C114" s="30">
        <v>188067</v>
      </c>
      <c r="D114" s="106">
        <v>168744.16</v>
      </c>
      <c r="E114" s="107">
        <v>175000</v>
      </c>
      <c r="F114" s="108">
        <v>6255.8399999999965</v>
      </c>
      <c r="G114" s="109">
        <v>173757.4</v>
      </c>
      <c r="H114" s="110">
        <v>-1242.6000000000058</v>
      </c>
      <c r="I114" s="109">
        <v>173757.4</v>
      </c>
      <c r="J114" s="86">
        <v>0</v>
      </c>
    </row>
    <row r="115" spans="1:12" x14ac:dyDescent="0.25">
      <c r="A115" s="9">
        <f t="shared" si="1"/>
        <v>108</v>
      </c>
      <c r="B115" s="4" t="s">
        <v>217</v>
      </c>
      <c r="C115" s="30">
        <v>73406</v>
      </c>
      <c r="D115" s="106">
        <v>48379.05</v>
      </c>
      <c r="E115" s="107">
        <v>55000</v>
      </c>
      <c r="F115" s="108">
        <v>6620.9499999999971</v>
      </c>
      <c r="G115" s="109">
        <v>39838.82</v>
      </c>
      <c r="H115" s="110">
        <v>-15161.18</v>
      </c>
      <c r="I115" s="109">
        <v>39838.82</v>
      </c>
      <c r="J115" s="86">
        <v>0</v>
      </c>
    </row>
    <row r="116" spans="1:12" x14ac:dyDescent="0.25">
      <c r="A116" s="9">
        <f t="shared" si="1"/>
        <v>109</v>
      </c>
      <c r="B116" s="4" t="s">
        <v>209</v>
      </c>
      <c r="C116" s="30">
        <v>261576</v>
      </c>
      <c r="D116" s="106">
        <v>288776.03999999998</v>
      </c>
      <c r="E116" s="107">
        <v>288000</v>
      </c>
      <c r="F116" s="108">
        <v>-776.03999999997905</v>
      </c>
      <c r="G116" s="109">
        <v>288069.28000000003</v>
      </c>
      <c r="H116" s="110">
        <v>69.28000000002794</v>
      </c>
      <c r="I116" s="109">
        <v>288069.28000000003</v>
      </c>
      <c r="J116" s="86">
        <v>0</v>
      </c>
    </row>
    <row r="117" spans="1:12" x14ac:dyDescent="0.25">
      <c r="A117" s="9">
        <f t="shared" si="1"/>
        <v>110</v>
      </c>
      <c r="B117" s="4" t="s">
        <v>205</v>
      </c>
      <c r="C117" s="30">
        <v>88533</v>
      </c>
      <c r="D117" s="106">
        <v>128666.8</v>
      </c>
      <c r="E117" s="107">
        <v>129000</v>
      </c>
      <c r="F117" s="108">
        <v>333.19999999999709</v>
      </c>
      <c r="G117" s="109">
        <v>127773.36</v>
      </c>
      <c r="H117" s="110">
        <v>-1226.6399999999994</v>
      </c>
      <c r="I117" s="109">
        <v>127773.36</v>
      </c>
      <c r="J117" s="86">
        <v>0</v>
      </c>
    </row>
    <row r="118" spans="1:12" x14ac:dyDescent="0.25">
      <c r="A118" s="9">
        <f t="shared" si="1"/>
        <v>111</v>
      </c>
      <c r="B118" s="4" t="s">
        <v>208</v>
      </c>
      <c r="C118" s="30">
        <v>851420</v>
      </c>
      <c r="D118" s="106">
        <v>753305.29</v>
      </c>
      <c r="E118" s="107">
        <v>780000</v>
      </c>
      <c r="F118" s="108">
        <v>26694.709999999963</v>
      </c>
      <c r="G118" s="109">
        <v>696243.48</v>
      </c>
      <c r="H118" s="110">
        <v>-83756.520000000019</v>
      </c>
      <c r="I118" s="109">
        <v>696243.48</v>
      </c>
      <c r="J118" s="86">
        <v>0</v>
      </c>
    </row>
    <row r="119" spans="1:12" x14ac:dyDescent="0.25">
      <c r="A119" s="9">
        <f t="shared" si="1"/>
        <v>112</v>
      </c>
      <c r="B119" s="4" t="s">
        <v>210</v>
      </c>
      <c r="C119" s="30">
        <v>25857</v>
      </c>
      <c r="D119" s="106">
        <v>41305.949999999997</v>
      </c>
      <c r="E119" s="107">
        <v>41500</v>
      </c>
      <c r="F119" s="108">
        <v>194.05000000000291</v>
      </c>
      <c r="G119" s="109">
        <v>41305.949999999997</v>
      </c>
      <c r="H119" s="110">
        <v>-194.05000000000291</v>
      </c>
      <c r="I119" s="109">
        <v>41305.949999999997</v>
      </c>
      <c r="J119" s="86">
        <v>0</v>
      </c>
    </row>
    <row r="120" spans="1:12" x14ac:dyDescent="0.25">
      <c r="A120" s="9">
        <f t="shared" si="1"/>
        <v>113</v>
      </c>
      <c r="B120" s="4" t="s">
        <v>220</v>
      </c>
      <c r="C120" s="30">
        <v>167354</v>
      </c>
      <c r="D120" s="106">
        <v>164957.18</v>
      </c>
      <c r="E120" s="107">
        <v>179000</v>
      </c>
      <c r="F120" s="108">
        <v>14042.820000000007</v>
      </c>
      <c r="G120" s="109">
        <v>178795.48</v>
      </c>
      <c r="H120" s="110">
        <v>-204.51999999998952</v>
      </c>
      <c r="I120" s="109">
        <v>178795.48</v>
      </c>
      <c r="J120" s="86">
        <v>0</v>
      </c>
    </row>
    <row r="121" spans="1:12" x14ac:dyDescent="0.25">
      <c r="A121" s="9">
        <f t="shared" si="1"/>
        <v>114</v>
      </c>
      <c r="B121" s="29" t="s">
        <v>177</v>
      </c>
      <c r="C121" s="30">
        <v>2855918</v>
      </c>
      <c r="D121" s="159">
        <v>2667426.65</v>
      </c>
      <c r="E121" s="159">
        <v>2730000</v>
      </c>
      <c r="F121" s="160">
        <v>62573.35</v>
      </c>
      <c r="G121" s="140">
        <v>2680247.36</v>
      </c>
      <c r="H121" s="141">
        <v>-49752.639999999999</v>
      </c>
      <c r="I121" s="140">
        <v>2680239.65</v>
      </c>
      <c r="J121" s="142">
        <v>-7.71</v>
      </c>
      <c r="L121" s="223"/>
    </row>
    <row r="122" spans="1:12" x14ac:dyDescent="0.25">
      <c r="A122" s="9">
        <f t="shared" si="1"/>
        <v>115</v>
      </c>
      <c r="B122" s="29" t="s">
        <v>196</v>
      </c>
      <c r="C122" s="30">
        <v>98449</v>
      </c>
      <c r="D122" s="159">
        <v>96067.75</v>
      </c>
      <c r="E122" s="159">
        <v>94000</v>
      </c>
      <c r="F122" s="160">
        <v>-2067.75</v>
      </c>
      <c r="G122" s="140">
        <v>96106.12</v>
      </c>
      <c r="H122" s="141">
        <v>2106.12</v>
      </c>
      <c r="I122" s="140">
        <v>95976.2</v>
      </c>
      <c r="J122" s="142">
        <v>-129.91999999999999</v>
      </c>
    </row>
    <row r="123" spans="1:12" x14ac:dyDescent="0.25">
      <c r="A123" s="9">
        <f t="shared" si="1"/>
        <v>116</v>
      </c>
      <c r="B123" s="29" t="s">
        <v>201</v>
      </c>
      <c r="C123" s="30">
        <v>1083914</v>
      </c>
      <c r="D123" s="159">
        <v>1113516.1100000001</v>
      </c>
      <c r="E123" s="159">
        <v>1084000</v>
      </c>
      <c r="F123" s="160">
        <v>-29516.11</v>
      </c>
      <c r="G123" s="140">
        <v>1080335.7</v>
      </c>
      <c r="H123" s="141">
        <v>-3664.3</v>
      </c>
      <c r="I123" s="140">
        <v>1080147.73</v>
      </c>
      <c r="J123" s="142">
        <v>-187.97</v>
      </c>
    </row>
    <row r="124" spans="1:12" x14ac:dyDescent="0.25">
      <c r="A124" s="9">
        <f t="shared" si="1"/>
        <v>117</v>
      </c>
      <c r="B124" s="29" t="s">
        <v>95</v>
      </c>
      <c r="C124" s="30">
        <v>971728</v>
      </c>
      <c r="D124" s="159">
        <v>1197957.29</v>
      </c>
      <c r="E124" s="159">
        <v>1150000</v>
      </c>
      <c r="F124" s="160">
        <v>-47957.29</v>
      </c>
      <c r="G124" s="140">
        <v>1080873.22</v>
      </c>
      <c r="H124" s="141">
        <v>-69126.78</v>
      </c>
      <c r="I124" s="140">
        <v>1080554.67</v>
      </c>
      <c r="J124" s="142">
        <v>-318.55</v>
      </c>
    </row>
    <row r="125" spans="1:12" x14ac:dyDescent="0.25">
      <c r="A125" s="9">
        <f t="shared" si="1"/>
        <v>118</v>
      </c>
      <c r="B125" s="29" t="s">
        <v>46</v>
      </c>
      <c r="C125" s="30">
        <v>759683</v>
      </c>
      <c r="D125" s="159">
        <v>549526.22</v>
      </c>
      <c r="E125" s="159">
        <v>555000</v>
      </c>
      <c r="F125" s="160">
        <v>5473.78</v>
      </c>
      <c r="G125" s="140">
        <v>569303.9</v>
      </c>
      <c r="H125" s="141">
        <v>14303.9</v>
      </c>
      <c r="I125" s="140">
        <v>568880.46</v>
      </c>
      <c r="J125" s="142">
        <v>-423.44</v>
      </c>
    </row>
    <row r="126" spans="1:12" x14ac:dyDescent="0.25">
      <c r="A126" s="9">
        <f t="shared" si="1"/>
        <v>119</v>
      </c>
      <c r="B126" s="29" t="s">
        <v>100</v>
      </c>
      <c r="C126" s="30">
        <v>109405</v>
      </c>
      <c r="D126" s="159">
        <v>85543.42</v>
      </c>
      <c r="E126" s="159">
        <v>90000</v>
      </c>
      <c r="F126" s="160">
        <v>4456.58</v>
      </c>
      <c r="G126" s="140">
        <v>87377.47</v>
      </c>
      <c r="H126" s="141">
        <v>-2622.53</v>
      </c>
      <c r="I126" s="140">
        <v>86922.06</v>
      </c>
      <c r="J126" s="142">
        <v>-455.41</v>
      </c>
    </row>
    <row r="127" spans="1:12" x14ac:dyDescent="0.25">
      <c r="A127" s="9">
        <f t="shared" si="1"/>
        <v>120</v>
      </c>
      <c r="B127" s="29" t="s">
        <v>34</v>
      </c>
      <c r="C127" s="30">
        <v>29714</v>
      </c>
      <c r="D127" s="159">
        <v>37865.33</v>
      </c>
      <c r="E127" s="159">
        <v>39000</v>
      </c>
      <c r="F127" s="160">
        <v>1134.67</v>
      </c>
      <c r="G127" s="140">
        <v>32803.129999999997</v>
      </c>
      <c r="H127" s="141">
        <v>-6196.87</v>
      </c>
      <c r="I127" s="140">
        <v>32306.13</v>
      </c>
      <c r="J127" s="142">
        <v>-497</v>
      </c>
    </row>
    <row r="128" spans="1:12" x14ac:dyDescent="0.25">
      <c r="A128" s="9">
        <f t="shared" si="1"/>
        <v>121</v>
      </c>
      <c r="B128" s="29" t="s">
        <v>21</v>
      </c>
      <c r="C128" s="30">
        <v>50539</v>
      </c>
      <c r="D128" s="159">
        <v>54665.75</v>
      </c>
      <c r="E128" s="159">
        <v>55000</v>
      </c>
      <c r="F128" s="160">
        <v>334.25</v>
      </c>
      <c r="G128" s="140">
        <v>50247.31</v>
      </c>
      <c r="H128" s="141">
        <v>-4752.6899999999996</v>
      </c>
      <c r="I128" s="140">
        <v>49749.72</v>
      </c>
      <c r="J128" s="142">
        <v>-497.59</v>
      </c>
    </row>
    <row r="129" spans="1:10" x14ac:dyDescent="0.25">
      <c r="A129" s="9">
        <f t="shared" si="1"/>
        <v>122</v>
      </c>
      <c r="B129" s="29" t="s">
        <v>183</v>
      </c>
      <c r="C129" s="30">
        <v>263096</v>
      </c>
      <c r="D129" s="159">
        <v>288183.86</v>
      </c>
      <c r="E129" s="159">
        <v>289000</v>
      </c>
      <c r="F129" s="160">
        <v>816.14</v>
      </c>
      <c r="G129" s="140">
        <v>258954.94</v>
      </c>
      <c r="H129" s="141">
        <v>-30045.06</v>
      </c>
      <c r="I129" s="140">
        <v>258418.62</v>
      </c>
      <c r="J129" s="142">
        <v>-536.33000000000004</v>
      </c>
    </row>
    <row r="130" spans="1:10" x14ac:dyDescent="0.25">
      <c r="A130" s="9">
        <f t="shared" si="1"/>
        <v>123</v>
      </c>
      <c r="B130" s="29" t="s">
        <v>115</v>
      </c>
      <c r="C130" s="30">
        <v>32652</v>
      </c>
      <c r="D130" s="159">
        <v>27550.41</v>
      </c>
      <c r="E130" s="159">
        <v>28000</v>
      </c>
      <c r="F130" s="160">
        <v>449.59</v>
      </c>
      <c r="G130" s="140">
        <v>23889.42</v>
      </c>
      <c r="H130" s="141">
        <v>-4110.58</v>
      </c>
      <c r="I130" s="140">
        <v>23293.41</v>
      </c>
      <c r="J130" s="142">
        <v>-596.01</v>
      </c>
    </row>
    <row r="131" spans="1:10" x14ac:dyDescent="0.25">
      <c r="A131" s="9">
        <f t="shared" si="1"/>
        <v>124</v>
      </c>
      <c r="B131" s="29" t="s">
        <v>26</v>
      </c>
      <c r="C131" s="30">
        <v>300685</v>
      </c>
      <c r="D131" s="159">
        <v>338161.78</v>
      </c>
      <c r="E131" s="159">
        <v>300000</v>
      </c>
      <c r="F131" s="160">
        <v>-38161.78</v>
      </c>
      <c r="G131" s="140">
        <v>290058.17</v>
      </c>
      <c r="H131" s="141">
        <v>-9941.83</v>
      </c>
      <c r="I131" s="140">
        <v>289291.62</v>
      </c>
      <c r="J131" s="142">
        <v>-766.55</v>
      </c>
    </row>
    <row r="132" spans="1:10" x14ac:dyDescent="0.25">
      <c r="A132" s="9">
        <f t="shared" si="1"/>
        <v>125</v>
      </c>
      <c r="B132" s="29" t="s">
        <v>17</v>
      </c>
      <c r="C132" s="30">
        <v>236338</v>
      </c>
      <c r="D132" s="159">
        <v>309534.90000000002</v>
      </c>
      <c r="E132" s="159">
        <v>295000</v>
      </c>
      <c r="F132" s="160">
        <v>-14534.9</v>
      </c>
      <c r="G132" s="140">
        <v>255252.59</v>
      </c>
      <c r="H132" s="141">
        <v>-39747.410000000003</v>
      </c>
      <c r="I132" s="140">
        <v>254004.15</v>
      </c>
      <c r="J132" s="142">
        <v>-1248.44</v>
      </c>
    </row>
    <row r="133" spans="1:10" x14ac:dyDescent="0.25">
      <c r="A133" s="9">
        <f t="shared" si="1"/>
        <v>126</v>
      </c>
      <c r="B133" s="29" t="s">
        <v>139</v>
      </c>
      <c r="C133" s="30">
        <v>54005</v>
      </c>
      <c r="D133" s="159">
        <v>68892.800000000003</v>
      </c>
      <c r="E133" s="159">
        <v>70000</v>
      </c>
      <c r="F133" s="160">
        <v>1107.2</v>
      </c>
      <c r="G133" s="140">
        <v>60698.5</v>
      </c>
      <c r="H133" s="141">
        <v>-9301.5</v>
      </c>
      <c r="I133" s="140">
        <v>59119</v>
      </c>
      <c r="J133" s="142">
        <v>-1579.5</v>
      </c>
    </row>
    <row r="134" spans="1:10" x14ac:dyDescent="0.25">
      <c r="A134" s="9">
        <f t="shared" si="1"/>
        <v>127</v>
      </c>
      <c r="B134" s="29" t="s">
        <v>110</v>
      </c>
      <c r="C134" s="30">
        <v>156177</v>
      </c>
      <c r="D134" s="159">
        <v>123129.56</v>
      </c>
      <c r="E134" s="159">
        <v>130000</v>
      </c>
      <c r="F134" s="160">
        <v>6870.44</v>
      </c>
      <c r="G134" s="140">
        <v>118044.72</v>
      </c>
      <c r="H134" s="141">
        <v>-11955.28</v>
      </c>
      <c r="I134" s="140">
        <v>116440.96000000001</v>
      </c>
      <c r="J134" s="142">
        <v>-1603.76</v>
      </c>
    </row>
    <row r="135" spans="1:10" x14ac:dyDescent="0.25">
      <c r="A135" s="9">
        <f t="shared" si="1"/>
        <v>128</v>
      </c>
      <c r="B135" s="29" t="s">
        <v>83</v>
      </c>
      <c r="C135" s="30">
        <v>322203</v>
      </c>
      <c r="D135" s="159">
        <v>180179.1</v>
      </c>
      <c r="E135" s="159">
        <v>200000</v>
      </c>
      <c r="F135" s="160">
        <v>19820.900000000001</v>
      </c>
      <c r="G135" s="140">
        <v>190490.46</v>
      </c>
      <c r="H135" s="141">
        <v>-9509.5400000000009</v>
      </c>
      <c r="I135" s="140">
        <v>188510.29</v>
      </c>
      <c r="J135" s="142">
        <v>-1980.17</v>
      </c>
    </row>
    <row r="136" spans="1:10" x14ac:dyDescent="0.25">
      <c r="A136" s="9">
        <f t="shared" si="1"/>
        <v>129</v>
      </c>
      <c r="B136" s="29" t="s">
        <v>128</v>
      </c>
      <c r="C136" s="30">
        <v>12658</v>
      </c>
      <c r="D136" s="159">
        <v>27893.97</v>
      </c>
      <c r="E136" s="159">
        <v>28000</v>
      </c>
      <c r="F136" s="160">
        <v>106.03</v>
      </c>
      <c r="G136" s="140">
        <v>24283.7</v>
      </c>
      <c r="H136" s="141">
        <v>-3716.31</v>
      </c>
      <c r="I136" s="140">
        <v>22192.06</v>
      </c>
      <c r="J136" s="142">
        <v>-2091.64</v>
      </c>
    </row>
    <row r="137" spans="1:10" x14ac:dyDescent="0.25">
      <c r="A137" s="9">
        <f t="shared" si="1"/>
        <v>130</v>
      </c>
      <c r="B137" s="29" t="s">
        <v>151</v>
      </c>
      <c r="C137" s="30">
        <v>191549</v>
      </c>
      <c r="D137" s="159">
        <v>202760.33</v>
      </c>
      <c r="E137" s="159">
        <v>195000</v>
      </c>
      <c r="F137" s="160">
        <v>-7760.33</v>
      </c>
      <c r="G137" s="140">
        <v>204392.13</v>
      </c>
      <c r="H137" s="141">
        <v>9392.1299999999992</v>
      </c>
      <c r="I137" s="140">
        <v>202113.97</v>
      </c>
      <c r="J137" s="142">
        <v>-2278.16</v>
      </c>
    </row>
    <row r="138" spans="1:10" x14ac:dyDescent="0.25">
      <c r="A138" s="9">
        <f t="shared" ref="A138:A174" si="2">SUM(A137)+1</f>
        <v>131</v>
      </c>
      <c r="B138" s="29" t="s">
        <v>121</v>
      </c>
      <c r="C138" s="30">
        <v>379225</v>
      </c>
      <c r="D138" s="159">
        <v>389248.81</v>
      </c>
      <c r="E138" s="159">
        <v>390000</v>
      </c>
      <c r="F138" s="160">
        <v>751.19</v>
      </c>
      <c r="G138" s="140">
        <v>347747.74</v>
      </c>
      <c r="H138" s="141">
        <v>-42252.26</v>
      </c>
      <c r="I138" s="140">
        <v>345278.65</v>
      </c>
      <c r="J138" s="142">
        <v>-2469.09</v>
      </c>
    </row>
    <row r="139" spans="1:10" x14ac:dyDescent="0.25">
      <c r="A139" s="9">
        <f t="shared" si="2"/>
        <v>132</v>
      </c>
      <c r="B139" s="29" t="s">
        <v>166</v>
      </c>
      <c r="C139" s="30">
        <v>1163656</v>
      </c>
      <c r="D139" s="159">
        <v>1225419.72</v>
      </c>
      <c r="E139" s="159">
        <v>1200000</v>
      </c>
      <c r="F139" s="160">
        <v>-25419.72</v>
      </c>
      <c r="G139" s="140">
        <v>1190373.21</v>
      </c>
      <c r="H139" s="141">
        <v>-9626.7900000000009</v>
      </c>
      <c r="I139" s="140">
        <v>1187836.52</v>
      </c>
      <c r="J139" s="142">
        <v>-2536.69</v>
      </c>
    </row>
    <row r="140" spans="1:10" x14ac:dyDescent="0.25">
      <c r="A140" s="9">
        <f t="shared" si="2"/>
        <v>133</v>
      </c>
      <c r="B140" s="29" t="s">
        <v>15</v>
      </c>
      <c r="C140" s="30">
        <v>147406</v>
      </c>
      <c r="D140" s="159">
        <v>151821.29999999999</v>
      </c>
      <c r="E140" s="159">
        <v>152000</v>
      </c>
      <c r="F140" s="160">
        <v>178.7</v>
      </c>
      <c r="G140" s="140">
        <v>153797.04</v>
      </c>
      <c r="H140" s="141">
        <v>1797.04</v>
      </c>
      <c r="I140" s="140">
        <v>151087.07</v>
      </c>
      <c r="J140" s="142">
        <v>-2709.97</v>
      </c>
    </row>
    <row r="141" spans="1:10" x14ac:dyDescent="0.25">
      <c r="A141" s="9">
        <f t="shared" si="2"/>
        <v>134</v>
      </c>
      <c r="B141" s="29" t="s">
        <v>86</v>
      </c>
      <c r="C141" s="30">
        <v>130596</v>
      </c>
      <c r="D141" s="159">
        <v>137393.56</v>
      </c>
      <c r="E141" s="159">
        <v>131000</v>
      </c>
      <c r="F141" s="160">
        <v>-6393.56</v>
      </c>
      <c r="G141" s="140">
        <v>130592.47</v>
      </c>
      <c r="H141" s="141">
        <v>-407.53</v>
      </c>
      <c r="I141" s="140">
        <v>127714.7</v>
      </c>
      <c r="J141" s="142">
        <v>-2877.77</v>
      </c>
    </row>
    <row r="142" spans="1:10" x14ac:dyDescent="0.25">
      <c r="A142" s="9">
        <f t="shared" si="2"/>
        <v>135</v>
      </c>
      <c r="B142" s="29" t="s">
        <v>130</v>
      </c>
      <c r="C142" s="30">
        <v>5051485</v>
      </c>
      <c r="D142" s="159">
        <v>4894038.59</v>
      </c>
      <c r="E142" s="159">
        <v>5052000</v>
      </c>
      <c r="F142" s="160">
        <v>157961.41</v>
      </c>
      <c r="G142" s="140">
        <v>4974266.59</v>
      </c>
      <c r="H142" s="141">
        <v>-77733.41</v>
      </c>
      <c r="I142" s="140">
        <v>4970842.54</v>
      </c>
      <c r="J142" s="142">
        <v>-3424.05</v>
      </c>
    </row>
    <row r="143" spans="1:10" x14ac:dyDescent="0.25">
      <c r="A143" s="9">
        <f t="shared" si="2"/>
        <v>136</v>
      </c>
      <c r="B143" s="29" t="s">
        <v>172</v>
      </c>
      <c r="C143" s="30">
        <v>18027</v>
      </c>
      <c r="D143" s="159">
        <v>11838.15</v>
      </c>
      <c r="E143" s="159">
        <v>13000</v>
      </c>
      <c r="F143" s="160">
        <v>1161.8499999999999</v>
      </c>
      <c r="G143" s="140">
        <v>9907.5</v>
      </c>
      <c r="H143" s="141">
        <v>-3092.5</v>
      </c>
      <c r="I143" s="140">
        <v>6442.5</v>
      </c>
      <c r="J143" s="142">
        <v>-3465</v>
      </c>
    </row>
    <row r="144" spans="1:10" x14ac:dyDescent="0.25">
      <c r="A144" s="9">
        <f t="shared" si="2"/>
        <v>137</v>
      </c>
      <c r="B144" s="29" t="s">
        <v>161</v>
      </c>
      <c r="C144" s="30">
        <v>647451</v>
      </c>
      <c r="D144" s="159">
        <v>770302.44</v>
      </c>
      <c r="E144" s="159">
        <v>750000</v>
      </c>
      <c r="F144" s="160">
        <v>-20302.439999999999</v>
      </c>
      <c r="G144" s="140">
        <v>695751.18</v>
      </c>
      <c r="H144" s="141">
        <v>-54248.82</v>
      </c>
      <c r="I144" s="140">
        <v>692135.03</v>
      </c>
      <c r="J144" s="142">
        <v>-3616.15</v>
      </c>
    </row>
    <row r="145" spans="1:10" x14ac:dyDescent="0.25">
      <c r="A145" s="9">
        <f t="shared" si="2"/>
        <v>138</v>
      </c>
      <c r="B145" s="29" t="s">
        <v>207</v>
      </c>
      <c r="C145" s="30">
        <v>361106</v>
      </c>
      <c r="D145" s="159">
        <v>386736.74</v>
      </c>
      <c r="E145" s="159">
        <v>362000</v>
      </c>
      <c r="F145" s="160">
        <v>-24736.74</v>
      </c>
      <c r="G145" s="140">
        <v>330425.34000000003</v>
      </c>
      <c r="H145" s="141">
        <v>-31574.66</v>
      </c>
      <c r="I145" s="140">
        <v>326767.84000000003</v>
      </c>
      <c r="J145" s="142">
        <v>-3657.5</v>
      </c>
    </row>
    <row r="146" spans="1:10" x14ac:dyDescent="0.25">
      <c r="A146" s="9">
        <f t="shared" si="2"/>
        <v>139</v>
      </c>
      <c r="B146" s="29" t="s">
        <v>175</v>
      </c>
      <c r="C146" s="30">
        <v>94444</v>
      </c>
      <c r="D146" s="159">
        <v>105255.1</v>
      </c>
      <c r="E146" s="159">
        <v>107000</v>
      </c>
      <c r="F146" s="160">
        <v>1744.9</v>
      </c>
      <c r="G146" s="140">
        <v>106966.52</v>
      </c>
      <c r="H146" s="141">
        <v>-33.479999999999997</v>
      </c>
      <c r="I146" s="140">
        <v>103141.62</v>
      </c>
      <c r="J146" s="142">
        <v>-3824.9</v>
      </c>
    </row>
    <row r="147" spans="1:10" x14ac:dyDescent="0.25">
      <c r="A147" s="9">
        <f t="shared" si="2"/>
        <v>140</v>
      </c>
      <c r="B147" s="29" t="s">
        <v>188</v>
      </c>
      <c r="C147" s="30">
        <v>399391</v>
      </c>
      <c r="D147" s="159">
        <v>456243.55</v>
      </c>
      <c r="E147" s="159">
        <v>420000</v>
      </c>
      <c r="F147" s="160">
        <v>-36243.550000000003</v>
      </c>
      <c r="G147" s="140">
        <v>434435.87</v>
      </c>
      <c r="H147" s="141">
        <v>14435.87</v>
      </c>
      <c r="I147" s="140">
        <v>429247.95</v>
      </c>
      <c r="J147" s="142">
        <v>-5187.92</v>
      </c>
    </row>
    <row r="148" spans="1:10" x14ac:dyDescent="0.25">
      <c r="A148" s="9">
        <f t="shared" si="2"/>
        <v>141</v>
      </c>
      <c r="B148" s="29" t="s">
        <v>38</v>
      </c>
      <c r="C148" s="30">
        <v>292068</v>
      </c>
      <c r="D148" s="159">
        <v>291853.83</v>
      </c>
      <c r="E148" s="159">
        <v>300000</v>
      </c>
      <c r="F148" s="160">
        <v>8146.17</v>
      </c>
      <c r="G148" s="140">
        <v>263685.23</v>
      </c>
      <c r="H148" s="141">
        <v>-36314.769999999997</v>
      </c>
      <c r="I148" s="140">
        <v>258450.23</v>
      </c>
      <c r="J148" s="142">
        <v>-5235</v>
      </c>
    </row>
    <row r="149" spans="1:10" x14ac:dyDescent="0.25">
      <c r="A149" s="9">
        <f t="shared" si="2"/>
        <v>142</v>
      </c>
      <c r="B149" s="29" t="s">
        <v>89</v>
      </c>
      <c r="C149" s="30">
        <v>283294</v>
      </c>
      <c r="D149" s="159">
        <v>385132.58</v>
      </c>
      <c r="E149" s="159">
        <v>340000</v>
      </c>
      <c r="F149" s="160">
        <v>-45132.58</v>
      </c>
      <c r="G149" s="140">
        <v>344620.89</v>
      </c>
      <c r="H149" s="141">
        <v>4620.8900000000003</v>
      </c>
      <c r="I149" s="140">
        <v>339216.48</v>
      </c>
      <c r="J149" s="142">
        <v>-5404.41</v>
      </c>
    </row>
    <row r="150" spans="1:10" x14ac:dyDescent="0.25">
      <c r="A150" s="9">
        <f t="shared" si="2"/>
        <v>143</v>
      </c>
      <c r="B150" s="29" t="s">
        <v>117</v>
      </c>
      <c r="C150" s="30">
        <v>576145</v>
      </c>
      <c r="D150" s="159">
        <v>708243.36</v>
      </c>
      <c r="E150" s="159">
        <v>680000</v>
      </c>
      <c r="F150" s="160">
        <v>-28243.360000000001</v>
      </c>
      <c r="G150" s="140">
        <v>704300.44</v>
      </c>
      <c r="H150" s="141">
        <v>24300.44</v>
      </c>
      <c r="I150" s="140">
        <v>698828.71</v>
      </c>
      <c r="J150" s="142">
        <v>-5471.73</v>
      </c>
    </row>
    <row r="151" spans="1:10" x14ac:dyDescent="0.25">
      <c r="A151" s="9">
        <f t="shared" si="2"/>
        <v>144</v>
      </c>
      <c r="B151" s="29" t="s">
        <v>48</v>
      </c>
      <c r="C151" s="30">
        <v>912868</v>
      </c>
      <c r="D151" s="159">
        <v>1010194.14</v>
      </c>
      <c r="E151" s="159">
        <v>1020000</v>
      </c>
      <c r="F151" s="160">
        <v>9805.86</v>
      </c>
      <c r="G151" s="140">
        <v>997298.64</v>
      </c>
      <c r="H151" s="141">
        <v>-22701.360000000001</v>
      </c>
      <c r="I151" s="140">
        <v>991570.48</v>
      </c>
      <c r="J151" s="142">
        <v>-5728.16</v>
      </c>
    </row>
    <row r="152" spans="1:10" x14ac:dyDescent="0.25">
      <c r="A152" s="9">
        <f t="shared" si="2"/>
        <v>145</v>
      </c>
      <c r="B152" s="29" t="s">
        <v>123</v>
      </c>
      <c r="C152" s="30">
        <v>1012823</v>
      </c>
      <c r="D152" s="159">
        <v>937738.06</v>
      </c>
      <c r="E152" s="159">
        <v>938000</v>
      </c>
      <c r="F152" s="160">
        <v>261.94</v>
      </c>
      <c r="G152" s="140">
        <v>901540.51</v>
      </c>
      <c r="H152" s="141">
        <v>-36459.49</v>
      </c>
      <c r="I152" s="140">
        <v>895634.11</v>
      </c>
      <c r="J152" s="142">
        <v>-5906.4</v>
      </c>
    </row>
    <row r="153" spans="1:10" x14ac:dyDescent="0.25">
      <c r="A153" s="9">
        <f t="shared" si="2"/>
        <v>146</v>
      </c>
      <c r="B153" s="29" t="s">
        <v>28</v>
      </c>
      <c r="C153" s="30">
        <v>1277961</v>
      </c>
      <c r="D153" s="159">
        <v>1278457.28</v>
      </c>
      <c r="E153" s="159">
        <v>1280000</v>
      </c>
      <c r="F153" s="160">
        <v>1542.72</v>
      </c>
      <c r="G153" s="140">
        <v>1276802.03</v>
      </c>
      <c r="H153" s="141">
        <v>-3197.97</v>
      </c>
      <c r="I153" s="140">
        <v>1270651.42</v>
      </c>
      <c r="J153" s="142">
        <v>-6150.61</v>
      </c>
    </row>
    <row r="154" spans="1:10" x14ac:dyDescent="0.25">
      <c r="A154" s="9">
        <f t="shared" si="2"/>
        <v>147</v>
      </c>
      <c r="B154" s="29" t="s">
        <v>154</v>
      </c>
      <c r="C154" s="30">
        <v>225032</v>
      </c>
      <c r="D154" s="159">
        <v>194191.53</v>
      </c>
      <c r="E154" s="159">
        <v>195000</v>
      </c>
      <c r="F154" s="160">
        <v>808.47</v>
      </c>
      <c r="G154" s="140">
        <v>185241.91</v>
      </c>
      <c r="H154" s="141">
        <v>-9758.09</v>
      </c>
      <c r="I154" s="140">
        <v>178048.87</v>
      </c>
      <c r="J154" s="142">
        <v>-7193.04</v>
      </c>
    </row>
    <row r="155" spans="1:10" x14ac:dyDescent="0.25">
      <c r="A155" s="9">
        <f t="shared" si="2"/>
        <v>148</v>
      </c>
      <c r="B155" s="29" t="s">
        <v>138</v>
      </c>
      <c r="C155" s="30">
        <v>479599</v>
      </c>
      <c r="D155" s="159">
        <v>507925.06</v>
      </c>
      <c r="E155" s="159">
        <v>508000</v>
      </c>
      <c r="F155" s="160">
        <v>74.94</v>
      </c>
      <c r="G155" s="140">
        <v>520714.85</v>
      </c>
      <c r="H155" s="141">
        <v>12714.85</v>
      </c>
      <c r="I155" s="140">
        <v>512808.62</v>
      </c>
      <c r="J155" s="142">
        <v>-7906.23</v>
      </c>
    </row>
    <row r="156" spans="1:10" x14ac:dyDescent="0.25">
      <c r="A156" s="9">
        <f t="shared" si="2"/>
        <v>149</v>
      </c>
      <c r="B156" s="29" t="s">
        <v>147</v>
      </c>
      <c r="C156" s="30">
        <v>470693</v>
      </c>
      <c r="D156" s="159">
        <v>498638.15</v>
      </c>
      <c r="E156" s="159">
        <v>500000</v>
      </c>
      <c r="F156" s="160">
        <v>1361.85</v>
      </c>
      <c r="G156" s="140">
        <v>443135.65</v>
      </c>
      <c r="H156" s="141">
        <v>-56864.35</v>
      </c>
      <c r="I156" s="140">
        <v>434826.87</v>
      </c>
      <c r="J156" s="142">
        <v>-8308.7800000000007</v>
      </c>
    </row>
    <row r="157" spans="1:10" x14ac:dyDescent="0.25">
      <c r="A157" s="9">
        <f t="shared" si="2"/>
        <v>150</v>
      </c>
      <c r="B157" s="29" t="s">
        <v>104</v>
      </c>
      <c r="C157" s="30">
        <v>82861</v>
      </c>
      <c r="D157" s="159">
        <v>114645.8</v>
      </c>
      <c r="E157" s="159">
        <v>120000</v>
      </c>
      <c r="F157" s="160">
        <v>5354.2</v>
      </c>
      <c r="G157" s="140">
        <v>116741.71</v>
      </c>
      <c r="H157" s="141">
        <v>-3258.29</v>
      </c>
      <c r="I157" s="140">
        <v>108372.31</v>
      </c>
      <c r="J157" s="142">
        <v>-8369.4</v>
      </c>
    </row>
    <row r="158" spans="1:10" x14ac:dyDescent="0.25">
      <c r="A158" s="9">
        <f t="shared" si="2"/>
        <v>151</v>
      </c>
      <c r="B158" s="29" t="s">
        <v>197</v>
      </c>
      <c r="C158" s="30">
        <v>340561</v>
      </c>
      <c r="D158" s="159">
        <v>378510.75</v>
      </c>
      <c r="E158" s="159">
        <v>380000</v>
      </c>
      <c r="F158" s="160">
        <v>1489.25</v>
      </c>
      <c r="G158" s="140">
        <v>358107.23</v>
      </c>
      <c r="H158" s="141">
        <v>-21892.77</v>
      </c>
      <c r="I158" s="140">
        <v>349282.83</v>
      </c>
      <c r="J158" s="142">
        <v>-8824.4</v>
      </c>
    </row>
    <row r="159" spans="1:10" x14ac:dyDescent="0.25">
      <c r="A159" s="9">
        <f t="shared" si="2"/>
        <v>152</v>
      </c>
      <c r="B159" s="29" t="s">
        <v>58</v>
      </c>
      <c r="C159" s="30">
        <v>259513</v>
      </c>
      <c r="D159" s="159">
        <v>307871.15000000002</v>
      </c>
      <c r="E159" s="159">
        <v>310000</v>
      </c>
      <c r="F159" s="160">
        <v>2128.85</v>
      </c>
      <c r="G159" s="140">
        <v>309992.03000000003</v>
      </c>
      <c r="H159" s="141">
        <v>-7.97</v>
      </c>
      <c r="I159" s="140">
        <v>301042.45</v>
      </c>
      <c r="J159" s="142">
        <v>-8949.58</v>
      </c>
    </row>
    <row r="160" spans="1:10" x14ac:dyDescent="0.25">
      <c r="A160" s="9">
        <f t="shared" si="2"/>
        <v>153</v>
      </c>
      <c r="B160" s="29" t="s">
        <v>62</v>
      </c>
      <c r="C160" s="30">
        <v>2138588</v>
      </c>
      <c r="D160" s="159">
        <v>2062135.23</v>
      </c>
      <c r="E160" s="159">
        <v>2065000</v>
      </c>
      <c r="F160" s="160">
        <v>2864.77</v>
      </c>
      <c r="G160" s="140">
        <v>2049542.71</v>
      </c>
      <c r="H160" s="141">
        <v>-15457.29</v>
      </c>
      <c r="I160" s="140">
        <v>2040144.7</v>
      </c>
      <c r="J160" s="142">
        <v>-9398.01</v>
      </c>
    </row>
    <row r="161" spans="1:10" x14ac:dyDescent="0.25">
      <c r="A161" s="9">
        <f t="shared" si="2"/>
        <v>154</v>
      </c>
      <c r="B161" s="29" t="s">
        <v>159</v>
      </c>
      <c r="C161" s="30">
        <v>1051679</v>
      </c>
      <c r="D161" s="159">
        <v>1085088.22</v>
      </c>
      <c r="E161" s="159">
        <v>1052000</v>
      </c>
      <c r="F161" s="160">
        <v>-33088.22</v>
      </c>
      <c r="G161" s="140">
        <v>1006449.53</v>
      </c>
      <c r="H161" s="141">
        <v>-45550.47</v>
      </c>
      <c r="I161" s="140">
        <v>996138</v>
      </c>
      <c r="J161" s="142">
        <v>-10311.530000000001</v>
      </c>
    </row>
    <row r="162" spans="1:10" x14ac:dyDescent="0.25">
      <c r="A162" s="9">
        <f t="shared" si="2"/>
        <v>155</v>
      </c>
      <c r="B162" s="29" t="s">
        <v>11</v>
      </c>
      <c r="C162" s="30">
        <v>2243723</v>
      </c>
      <c r="D162" s="159">
        <v>2521589.4</v>
      </c>
      <c r="E162" s="159">
        <v>2521000</v>
      </c>
      <c r="F162" s="160">
        <v>-589.4</v>
      </c>
      <c r="G162" s="140">
        <v>2508393.2999999998</v>
      </c>
      <c r="H162" s="141">
        <v>-12606.7</v>
      </c>
      <c r="I162" s="140">
        <v>2497776.15</v>
      </c>
      <c r="J162" s="142">
        <v>-10617.15</v>
      </c>
    </row>
    <row r="163" spans="1:10" x14ac:dyDescent="0.25">
      <c r="A163" s="9">
        <f t="shared" si="2"/>
        <v>156</v>
      </c>
      <c r="B163" s="29" t="s">
        <v>50</v>
      </c>
      <c r="C163" s="30">
        <v>824530</v>
      </c>
      <c r="D163" s="159">
        <v>801469.15</v>
      </c>
      <c r="E163" s="159">
        <v>805000</v>
      </c>
      <c r="F163" s="160">
        <v>3530.85</v>
      </c>
      <c r="G163" s="140">
        <v>793550.52</v>
      </c>
      <c r="H163" s="141">
        <v>-11449.48</v>
      </c>
      <c r="I163" s="140">
        <v>782217.73</v>
      </c>
      <c r="J163" s="142">
        <v>-11332.79</v>
      </c>
    </row>
    <row r="164" spans="1:10" x14ac:dyDescent="0.25">
      <c r="A164" s="9">
        <f t="shared" si="2"/>
        <v>157</v>
      </c>
      <c r="B164" s="29" t="s">
        <v>107</v>
      </c>
      <c r="C164" s="30">
        <v>28571</v>
      </c>
      <c r="D164" s="159">
        <v>42070</v>
      </c>
      <c r="E164" s="159">
        <v>43000</v>
      </c>
      <c r="F164" s="160">
        <v>930</v>
      </c>
      <c r="G164" s="140">
        <v>41161.78</v>
      </c>
      <c r="H164" s="141">
        <v>-1838.22</v>
      </c>
      <c r="I164" s="140">
        <v>24359.68</v>
      </c>
      <c r="J164" s="142">
        <v>-16802.099999999999</v>
      </c>
    </row>
    <row r="165" spans="1:10" x14ac:dyDescent="0.25">
      <c r="A165" s="9">
        <f t="shared" si="2"/>
        <v>158</v>
      </c>
      <c r="B165" s="29" t="s">
        <v>99</v>
      </c>
      <c r="C165" s="30">
        <v>606871</v>
      </c>
      <c r="D165" s="159">
        <v>604350.32999999996</v>
      </c>
      <c r="E165" s="159">
        <v>605000</v>
      </c>
      <c r="F165" s="160">
        <v>649.66999999999996</v>
      </c>
      <c r="G165" s="140">
        <v>582678.73</v>
      </c>
      <c r="H165" s="141">
        <v>-22321.27</v>
      </c>
      <c r="I165" s="140">
        <v>565489.52</v>
      </c>
      <c r="J165" s="142">
        <v>-17189.21</v>
      </c>
    </row>
    <row r="166" spans="1:10" x14ac:dyDescent="0.25">
      <c r="A166" s="9">
        <f t="shared" si="2"/>
        <v>159</v>
      </c>
      <c r="B166" s="29" t="s">
        <v>216</v>
      </c>
      <c r="C166" s="30">
        <v>513816</v>
      </c>
      <c r="D166" s="159">
        <v>474835.27</v>
      </c>
      <c r="E166" s="159">
        <v>435000</v>
      </c>
      <c r="F166" s="160">
        <v>-39835.269999999997</v>
      </c>
      <c r="G166" s="140">
        <v>437253.73</v>
      </c>
      <c r="H166" s="141">
        <v>2253.73</v>
      </c>
      <c r="I166" s="140">
        <v>418387.74</v>
      </c>
      <c r="J166" s="142">
        <v>-18865.990000000002</v>
      </c>
    </row>
    <row r="167" spans="1:10" x14ac:dyDescent="0.25">
      <c r="A167" s="9">
        <f t="shared" si="2"/>
        <v>160</v>
      </c>
      <c r="B167" s="29" t="s">
        <v>77</v>
      </c>
      <c r="C167" s="30">
        <v>4719185</v>
      </c>
      <c r="D167" s="159">
        <v>4770477.63</v>
      </c>
      <c r="E167" s="159">
        <v>4781000</v>
      </c>
      <c r="F167" s="160">
        <v>10522.37</v>
      </c>
      <c r="G167" s="140">
        <v>4554786.8099999996</v>
      </c>
      <c r="H167" s="141">
        <v>-226213.19</v>
      </c>
      <c r="I167" s="140">
        <v>4534195.62</v>
      </c>
      <c r="J167" s="142">
        <v>-20591.189999999999</v>
      </c>
    </row>
    <row r="168" spans="1:10" x14ac:dyDescent="0.25">
      <c r="A168" s="9">
        <f t="shared" si="2"/>
        <v>161</v>
      </c>
      <c r="B168" s="29" t="s">
        <v>36</v>
      </c>
      <c r="C168" s="30">
        <v>2823792</v>
      </c>
      <c r="D168" s="159">
        <v>2482598.04</v>
      </c>
      <c r="E168" s="159">
        <v>2600000</v>
      </c>
      <c r="F168" s="160">
        <v>117401.96</v>
      </c>
      <c r="G168" s="140">
        <v>2598262.08</v>
      </c>
      <c r="H168" s="141">
        <v>-1737.92</v>
      </c>
      <c r="I168" s="140">
        <v>2577555.92</v>
      </c>
      <c r="J168" s="142">
        <v>-20706.16</v>
      </c>
    </row>
    <row r="169" spans="1:10" x14ac:dyDescent="0.25">
      <c r="A169" s="9">
        <f t="shared" si="2"/>
        <v>162</v>
      </c>
      <c r="B169" s="29" t="s">
        <v>134</v>
      </c>
      <c r="C169" s="30">
        <v>2116864</v>
      </c>
      <c r="D169" s="159">
        <v>2446142.64</v>
      </c>
      <c r="E169" s="159">
        <v>2300000</v>
      </c>
      <c r="F169" s="160">
        <v>-146142.64000000001</v>
      </c>
      <c r="G169" s="140">
        <v>2346580.29</v>
      </c>
      <c r="H169" s="141">
        <v>46580.29</v>
      </c>
      <c r="I169" s="140">
        <v>2325031.9900000002</v>
      </c>
      <c r="J169" s="142">
        <v>-21548.3</v>
      </c>
    </row>
    <row r="170" spans="1:10" x14ac:dyDescent="0.25">
      <c r="A170" s="9">
        <f t="shared" si="2"/>
        <v>163</v>
      </c>
      <c r="B170" s="29" t="s">
        <v>18</v>
      </c>
      <c r="C170" s="30">
        <v>1019799</v>
      </c>
      <c r="D170" s="159">
        <v>1108408.3</v>
      </c>
      <c r="E170" s="159">
        <v>1020000</v>
      </c>
      <c r="F170" s="160">
        <v>-88408.3</v>
      </c>
      <c r="G170" s="140">
        <v>906152.41</v>
      </c>
      <c r="H170" s="141">
        <v>-113847.59</v>
      </c>
      <c r="I170" s="140">
        <v>882555.04</v>
      </c>
      <c r="J170" s="142">
        <v>-23597.37</v>
      </c>
    </row>
    <row r="171" spans="1:10" x14ac:dyDescent="0.25">
      <c r="A171" s="9">
        <f t="shared" si="2"/>
        <v>164</v>
      </c>
      <c r="B171" s="221" t="s">
        <v>113</v>
      </c>
      <c r="C171" s="30">
        <v>3052524</v>
      </c>
      <c r="D171" s="159">
        <v>2520757.21</v>
      </c>
      <c r="E171" s="159">
        <v>2570000</v>
      </c>
      <c r="F171" s="160">
        <v>49242.79</v>
      </c>
      <c r="G171" s="140">
        <v>2572662.67</v>
      </c>
      <c r="H171" s="141">
        <v>2662.67</v>
      </c>
      <c r="I171" s="140">
        <v>2548475.13</v>
      </c>
      <c r="J171" s="142">
        <v>-24187.54</v>
      </c>
    </row>
    <row r="172" spans="1:10" x14ac:dyDescent="0.25">
      <c r="A172" s="9">
        <f t="shared" si="2"/>
        <v>165</v>
      </c>
      <c r="B172" s="29" t="s">
        <v>41</v>
      </c>
      <c r="C172" s="30">
        <v>3980645</v>
      </c>
      <c r="D172" s="159">
        <v>4558388.0199999996</v>
      </c>
      <c r="E172" s="161">
        <v>4000000</v>
      </c>
      <c r="F172" s="160">
        <v>-558388.02</v>
      </c>
      <c r="G172" s="140">
        <v>3492986.27</v>
      </c>
      <c r="H172" s="141">
        <v>-507013.73</v>
      </c>
      <c r="I172" s="140">
        <v>3464777.22</v>
      </c>
      <c r="J172" s="142">
        <v>-28209.05</v>
      </c>
    </row>
    <row r="173" spans="1:10" x14ac:dyDescent="0.25">
      <c r="A173" s="9">
        <f t="shared" si="2"/>
        <v>166</v>
      </c>
      <c r="B173" s="29" t="s">
        <v>125</v>
      </c>
      <c r="C173" s="30">
        <v>1827433</v>
      </c>
      <c r="D173" s="159">
        <v>2036676.75</v>
      </c>
      <c r="E173" s="159">
        <v>2090000</v>
      </c>
      <c r="F173" s="160">
        <v>53323.25</v>
      </c>
      <c r="G173" s="140">
        <v>2110722.31</v>
      </c>
      <c r="H173" s="141">
        <v>20722.310000000001</v>
      </c>
      <c r="I173" s="140">
        <v>2080424.98</v>
      </c>
      <c r="J173" s="142">
        <v>-30297.33</v>
      </c>
    </row>
    <row r="174" spans="1:10" x14ac:dyDescent="0.25">
      <c r="A174" s="9">
        <f t="shared" si="2"/>
        <v>167</v>
      </c>
      <c r="B174" s="29" t="s">
        <v>200</v>
      </c>
      <c r="C174" s="30">
        <v>2652219</v>
      </c>
      <c r="D174" s="159">
        <v>2556325.7599999998</v>
      </c>
      <c r="E174" s="159">
        <v>2500000</v>
      </c>
      <c r="F174" s="160">
        <v>-56325.760000000002</v>
      </c>
      <c r="G174" s="140">
        <v>2531479.14</v>
      </c>
      <c r="H174" s="141">
        <v>31479.14</v>
      </c>
      <c r="I174" s="140">
        <v>2497142.89</v>
      </c>
      <c r="J174" s="142">
        <v>-34336.25</v>
      </c>
    </row>
    <row r="175" spans="1:10" x14ac:dyDescent="0.25">
      <c r="D175" s="5"/>
      <c r="E175" s="6"/>
      <c r="F175" s="7"/>
    </row>
    <row r="176" spans="1:10" s="46" customFormat="1" x14ac:dyDescent="0.25">
      <c r="C176" s="222">
        <f>SUM(C8:C175)</f>
        <v>84598822</v>
      </c>
      <c r="D176" s="222">
        <f t="shared" ref="D176:J176" si="3">SUM(D8:D175)</f>
        <v>85451110.126559988</v>
      </c>
      <c r="E176" s="222">
        <f t="shared" si="3"/>
        <v>85117512</v>
      </c>
      <c r="F176" s="222">
        <f t="shared" si="3"/>
        <v>-333598.12655999989</v>
      </c>
      <c r="G176" s="222">
        <f t="shared" si="3"/>
        <v>81951593.87996003</v>
      </c>
      <c r="H176" s="222">
        <f t="shared" si="3"/>
        <v>-3165918.1300400016</v>
      </c>
      <c r="I176" s="222">
        <f t="shared" si="3"/>
        <v>81559724.913560003</v>
      </c>
      <c r="J176" s="222">
        <f t="shared" si="3"/>
        <v>-391868.97639999929</v>
      </c>
    </row>
    <row r="177" spans="2:10" x14ac:dyDescent="0.25">
      <c r="D177" s="5"/>
      <c r="E177" s="6"/>
      <c r="F177" s="5"/>
    </row>
    <row r="178" spans="2:10" ht="45" x14ac:dyDescent="0.25">
      <c r="B178" s="1" t="s">
        <v>2</v>
      </c>
      <c r="C178" s="25" t="s">
        <v>3</v>
      </c>
      <c r="D178" s="25" t="s">
        <v>251</v>
      </c>
      <c r="E178" s="26" t="s">
        <v>248</v>
      </c>
      <c r="F178" s="48" t="s">
        <v>247</v>
      </c>
      <c r="G178" s="27" t="s">
        <v>249</v>
      </c>
      <c r="H178" s="28" t="s">
        <v>230</v>
      </c>
      <c r="I178" s="27" t="s">
        <v>250</v>
      </c>
      <c r="J178" s="52" t="s">
        <v>231</v>
      </c>
    </row>
  </sheetData>
  <autoFilter ref="B7:J7">
    <sortState ref="B7:J173">
      <sortCondition descending="1" ref="J6:J173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>
      <selection activeCell="J99" sqref="J99"/>
    </sheetView>
  </sheetViews>
  <sheetFormatPr baseColWidth="10" defaultColWidth="11.42578125" defaultRowHeight="15" x14ac:dyDescent="0.25"/>
  <cols>
    <col min="1" max="1" width="6.7109375" customWidth="1"/>
    <col min="2" max="8" width="16.42578125" customWidth="1"/>
  </cols>
  <sheetData>
    <row r="1" spans="1:9" ht="30.95" customHeight="1" x14ac:dyDescent="0.25">
      <c r="B1" s="21" t="s">
        <v>274</v>
      </c>
    </row>
    <row r="2" spans="1:9" ht="45" x14ac:dyDescent="0.25">
      <c r="B2" s="1" t="s">
        <v>2</v>
      </c>
      <c r="C2" s="2" t="s">
        <v>3</v>
      </c>
      <c r="D2" s="2" t="s">
        <v>4</v>
      </c>
      <c r="E2" s="12" t="s">
        <v>228</v>
      </c>
      <c r="F2" s="3" t="s">
        <v>5</v>
      </c>
      <c r="G2" s="3" t="s">
        <v>6</v>
      </c>
      <c r="H2" s="57" t="s">
        <v>231</v>
      </c>
    </row>
    <row r="3" spans="1:9" x14ac:dyDescent="0.25">
      <c r="A3">
        <v>1</v>
      </c>
      <c r="B3" s="4" t="s">
        <v>9</v>
      </c>
      <c r="C3" s="106">
        <v>24856</v>
      </c>
      <c r="D3" s="106">
        <v>36291.279999999999</v>
      </c>
      <c r="E3" s="107">
        <v>31000</v>
      </c>
      <c r="F3" s="109">
        <v>30640.93</v>
      </c>
      <c r="G3" s="109">
        <v>30640.93</v>
      </c>
      <c r="H3" s="86">
        <v>0</v>
      </c>
    </row>
    <row r="4" spans="1:9" x14ac:dyDescent="0.25">
      <c r="A4">
        <f>SUM(A3)+1</f>
        <v>2</v>
      </c>
      <c r="B4" s="4" t="s">
        <v>12</v>
      </c>
      <c r="C4" s="106">
        <v>16001</v>
      </c>
      <c r="D4" s="106">
        <v>18512.63</v>
      </c>
      <c r="E4" s="107">
        <v>18500</v>
      </c>
      <c r="F4" s="109">
        <v>18512.64</v>
      </c>
      <c r="G4" s="109">
        <v>18512.64</v>
      </c>
      <c r="H4" s="86">
        <v>0</v>
      </c>
    </row>
    <row r="5" spans="1:9" x14ac:dyDescent="0.25">
      <c r="A5">
        <f t="shared" ref="A5:A68" si="0">SUM(A4)+1</f>
        <v>3</v>
      </c>
      <c r="B5" s="8" t="s">
        <v>19</v>
      </c>
      <c r="C5" s="106"/>
      <c r="D5" s="106">
        <v>0</v>
      </c>
      <c r="E5" s="107">
        <v>0</v>
      </c>
      <c r="F5" s="109">
        <v>17100</v>
      </c>
      <c r="G5" s="109">
        <v>17100</v>
      </c>
      <c r="H5" s="86">
        <v>0</v>
      </c>
    </row>
    <row r="6" spans="1:9" x14ac:dyDescent="0.25">
      <c r="A6">
        <f t="shared" si="0"/>
        <v>4</v>
      </c>
      <c r="B6" s="4" t="s">
        <v>22</v>
      </c>
      <c r="C6" s="106">
        <v>154100</v>
      </c>
      <c r="D6" s="106">
        <v>154211.94</v>
      </c>
      <c r="E6" s="107">
        <v>164000</v>
      </c>
      <c r="F6" s="109">
        <v>164484.9791</v>
      </c>
      <c r="G6" s="109">
        <v>164484.9791</v>
      </c>
      <c r="H6" s="86">
        <v>0</v>
      </c>
    </row>
    <row r="7" spans="1:9" x14ac:dyDescent="0.25">
      <c r="A7">
        <f t="shared" si="0"/>
        <v>5</v>
      </c>
      <c r="B7" s="4" t="s">
        <v>24</v>
      </c>
      <c r="C7" s="106">
        <v>576331</v>
      </c>
      <c r="D7" s="106">
        <v>636907.37</v>
      </c>
      <c r="E7" s="107">
        <v>630000</v>
      </c>
      <c r="F7" s="109">
        <v>606008.64399999997</v>
      </c>
      <c r="G7" s="109">
        <v>606008.64399999997</v>
      </c>
      <c r="H7" s="86">
        <v>0</v>
      </c>
    </row>
    <row r="8" spans="1:9" x14ac:dyDescent="0.25">
      <c r="A8">
        <f t="shared" si="0"/>
        <v>6</v>
      </c>
      <c r="B8" s="53" t="s">
        <v>30</v>
      </c>
      <c r="C8" s="106">
        <v>64637</v>
      </c>
      <c r="D8" s="106">
        <v>68085.850000000006</v>
      </c>
      <c r="E8" s="165">
        <v>69000</v>
      </c>
      <c r="F8" s="166">
        <v>73644.05</v>
      </c>
      <c r="G8" s="109">
        <v>73644.05</v>
      </c>
      <c r="H8" s="86">
        <v>0</v>
      </c>
      <c r="I8" t="s">
        <v>239</v>
      </c>
    </row>
    <row r="9" spans="1:9" x14ac:dyDescent="0.25">
      <c r="A9">
        <f t="shared" si="0"/>
        <v>7</v>
      </c>
      <c r="B9" s="4" t="s">
        <v>31</v>
      </c>
      <c r="C9" s="106">
        <v>108477</v>
      </c>
      <c r="D9" s="106">
        <v>102304.8</v>
      </c>
      <c r="E9" s="107">
        <v>105000</v>
      </c>
      <c r="F9" s="109">
        <v>90040.99</v>
      </c>
      <c r="G9" s="109">
        <v>90040.99</v>
      </c>
      <c r="H9" s="86">
        <v>0</v>
      </c>
    </row>
    <row r="10" spans="1:9" x14ac:dyDescent="0.25">
      <c r="A10">
        <f t="shared" si="0"/>
        <v>8</v>
      </c>
      <c r="B10" s="4" t="s">
        <v>32</v>
      </c>
      <c r="C10" s="106">
        <v>4894</v>
      </c>
      <c r="D10" s="106">
        <v>71638.13</v>
      </c>
      <c r="E10" s="107">
        <v>72000</v>
      </c>
      <c r="F10" s="109">
        <v>59362.98</v>
      </c>
      <c r="G10" s="109">
        <v>59362.98</v>
      </c>
      <c r="H10" s="86">
        <v>0</v>
      </c>
    </row>
    <row r="11" spans="1:9" x14ac:dyDescent="0.25">
      <c r="A11">
        <f t="shared" si="0"/>
        <v>9</v>
      </c>
      <c r="B11" s="4" t="s">
        <v>39</v>
      </c>
      <c r="C11" s="106">
        <v>245085</v>
      </c>
      <c r="D11" s="106">
        <v>158380.05499999999</v>
      </c>
      <c r="E11" s="107">
        <v>170000</v>
      </c>
      <c r="F11" s="109">
        <v>163413.28</v>
      </c>
      <c r="G11" s="109">
        <v>163413.28</v>
      </c>
      <c r="H11" s="86">
        <v>0</v>
      </c>
    </row>
    <row r="12" spans="1:9" x14ac:dyDescent="0.25">
      <c r="A12">
        <f t="shared" si="0"/>
        <v>10</v>
      </c>
      <c r="B12" s="4" t="s">
        <v>42</v>
      </c>
      <c r="C12" s="106">
        <v>69036</v>
      </c>
      <c r="D12" s="106">
        <v>54119.63</v>
      </c>
      <c r="E12" s="107">
        <v>55000</v>
      </c>
      <c r="F12" s="109">
        <v>54119.63</v>
      </c>
      <c r="G12" s="109">
        <v>54119.63</v>
      </c>
      <c r="H12" s="86">
        <v>0</v>
      </c>
    </row>
    <row r="13" spans="1:9" x14ac:dyDescent="0.25">
      <c r="A13">
        <f t="shared" si="0"/>
        <v>11</v>
      </c>
      <c r="B13" s="53" t="s">
        <v>43</v>
      </c>
      <c r="C13" s="106">
        <v>25754</v>
      </c>
      <c r="D13" s="106">
        <v>9173.2000000000007</v>
      </c>
      <c r="E13" s="165">
        <v>9500</v>
      </c>
      <c r="F13" s="166">
        <v>14949.2</v>
      </c>
      <c r="G13" s="109">
        <v>14949.2</v>
      </c>
      <c r="H13" s="86">
        <v>0</v>
      </c>
    </row>
    <row r="14" spans="1:9" x14ac:dyDescent="0.25">
      <c r="A14">
        <f t="shared" si="0"/>
        <v>12</v>
      </c>
      <c r="B14" s="4" t="s">
        <v>44</v>
      </c>
      <c r="C14" s="106">
        <v>23618</v>
      </c>
      <c r="D14" s="106">
        <v>24593.238000000001</v>
      </c>
      <c r="E14" s="107">
        <v>26000</v>
      </c>
      <c r="F14" s="109">
        <v>20237.598000000002</v>
      </c>
      <c r="G14" s="109">
        <v>20237.598000000002</v>
      </c>
      <c r="H14" s="86">
        <v>0</v>
      </c>
    </row>
    <row r="15" spans="1:9" x14ac:dyDescent="0.25">
      <c r="A15">
        <f t="shared" si="0"/>
        <v>13</v>
      </c>
      <c r="B15" s="4" t="s">
        <v>51</v>
      </c>
      <c r="C15" s="106">
        <v>44073</v>
      </c>
      <c r="D15" s="106">
        <v>49044.38</v>
      </c>
      <c r="E15" s="107">
        <v>49500</v>
      </c>
      <c r="F15" s="109">
        <v>12219.38</v>
      </c>
      <c r="G15" s="109">
        <v>12219.38</v>
      </c>
      <c r="H15" s="86">
        <v>0</v>
      </c>
    </row>
    <row r="16" spans="1:9" x14ac:dyDescent="0.25">
      <c r="A16">
        <f t="shared" si="0"/>
        <v>14</v>
      </c>
      <c r="B16" s="4" t="s">
        <v>52</v>
      </c>
      <c r="C16" s="106">
        <v>865860</v>
      </c>
      <c r="D16" s="106">
        <v>777430</v>
      </c>
      <c r="E16" s="107">
        <v>790000</v>
      </c>
      <c r="F16" s="109">
        <v>757159.72</v>
      </c>
      <c r="G16" s="109">
        <v>757159.72</v>
      </c>
      <c r="H16" s="86">
        <v>0</v>
      </c>
    </row>
    <row r="17" spans="1:8" x14ac:dyDescent="0.25">
      <c r="A17">
        <f t="shared" si="0"/>
        <v>15</v>
      </c>
      <c r="B17" s="4" t="s">
        <v>53</v>
      </c>
      <c r="C17" s="106">
        <v>435429</v>
      </c>
      <c r="D17" s="106">
        <v>431109.77600000001</v>
      </c>
      <c r="E17" s="107">
        <v>435000</v>
      </c>
      <c r="F17" s="109">
        <v>430515.35950000002</v>
      </c>
      <c r="G17" s="109">
        <v>430515.35950000002</v>
      </c>
      <c r="H17" s="86">
        <v>0</v>
      </c>
    </row>
    <row r="18" spans="1:8" x14ac:dyDescent="0.25">
      <c r="A18">
        <f t="shared" si="0"/>
        <v>16</v>
      </c>
      <c r="B18" s="53" t="s">
        <v>54</v>
      </c>
      <c r="C18" s="106">
        <v>155390</v>
      </c>
      <c r="D18" s="106">
        <v>206052.62</v>
      </c>
      <c r="E18" s="165">
        <v>200000</v>
      </c>
      <c r="F18" s="166">
        <v>207107.41</v>
      </c>
      <c r="G18" s="109">
        <v>207107.41</v>
      </c>
      <c r="H18" s="86">
        <v>0</v>
      </c>
    </row>
    <row r="19" spans="1:8" x14ac:dyDescent="0.25">
      <c r="A19">
        <f t="shared" si="0"/>
        <v>17</v>
      </c>
      <c r="B19" s="4" t="s">
        <v>55</v>
      </c>
      <c r="C19" s="106">
        <v>43791</v>
      </c>
      <c r="D19" s="106">
        <v>67381.664999999994</v>
      </c>
      <c r="E19" s="107">
        <v>70000</v>
      </c>
      <c r="F19" s="109">
        <v>68102.455000000002</v>
      </c>
      <c r="G19" s="109">
        <v>68102.455000000002</v>
      </c>
      <c r="H19" s="86">
        <v>0</v>
      </c>
    </row>
    <row r="20" spans="1:8" x14ac:dyDescent="0.25">
      <c r="A20">
        <f t="shared" si="0"/>
        <v>18</v>
      </c>
      <c r="B20" s="4" t="s">
        <v>56</v>
      </c>
      <c r="C20" s="106">
        <v>162784</v>
      </c>
      <c r="D20" s="106">
        <v>218533.2</v>
      </c>
      <c r="E20" s="107">
        <v>219000</v>
      </c>
      <c r="F20" s="109">
        <v>203766.82</v>
      </c>
      <c r="G20" s="109">
        <v>203766.82</v>
      </c>
      <c r="H20" s="86">
        <v>0</v>
      </c>
    </row>
    <row r="21" spans="1:8" x14ac:dyDescent="0.25">
      <c r="A21">
        <f t="shared" si="0"/>
        <v>19</v>
      </c>
      <c r="B21" s="4" t="s">
        <v>59</v>
      </c>
      <c r="C21" s="106">
        <v>148478</v>
      </c>
      <c r="D21" s="106">
        <v>160498.04</v>
      </c>
      <c r="E21" s="107">
        <v>162000</v>
      </c>
      <c r="F21" s="109">
        <v>143858.71</v>
      </c>
      <c r="G21" s="109">
        <v>143858.71</v>
      </c>
      <c r="H21" s="86">
        <v>0</v>
      </c>
    </row>
    <row r="22" spans="1:8" x14ac:dyDescent="0.25">
      <c r="A22">
        <f t="shared" si="0"/>
        <v>20</v>
      </c>
      <c r="B22" s="4" t="s">
        <v>60</v>
      </c>
      <c r="C22" s="106">
        <v>990147</v>
      </c>
      <c r="D22" s="106">
        <v>1080118.35216</v>
      </c>
      <c r="E22" s="107">
        <v>1081000</v>
      </c>
      <c r="F22" s="109">
        <v>839416.73555999994</v>
      </c>
      <c r="G22" s="109">
        <v>839416.73555999994</v>
      </c>
      <c r="H22" s="86">
        <v>0</v>
      </c>
    </row>
    <row r="23" spans="1:8" x14ac:dyDescent="0.25">
      <c r="A23">
        <f t="shared" si="0"/>
        <v>21</v>
      </c>
      <c r="B23" s="4" t="s">
        <v>61</v>
      </c>
      <c r="C23" s="106">
        <v>131135</v>
      </c>
      <c r="D23" s="106">
        <v>215148.97</v>
      </c>
      <c r="E23" s="107">
        <v>210000</v>
      </c>
      <c r="F23" s="109">
        <v>189917.89</v>
      </c>
      <c r="G23" s="109">
        <v>189917.89</v>
      </c>
      <c r="H23" s="86">
        <v>0</v>
      </c>
    </row>
    <row r="24" spans="1:8" x14ac:dyDescent="0.25">
      <c r="A24">
        <f t="shared" si="0"/>
        <v>22</v>
      </c>
      <c r="B24" s="4" t="s">
        <v>65</v>
      </c>
      <c r="C24" s="106">
        <v>296992</v>
      </c>
      <c r="D24" s="106">
        <v>336374.462</v>
      </c>
      <c r="E24" s="107">
        <v>325000</v>
      </c>
      <c r="F24" s="109">
        <v>306702.55499999999</v>
      </c>
      <c r="G24" s="109">
        <v>306702.55499999999</v>
      </c>
      <c r="H24" s="86">
        <v>0</v>
      </c>
    </row>
    <row r="25" spans="1:8" x14ac:dyDescent="0.25">
      <c r="A25">
        <f t="shared" si="0"/>
        <v>23</v>
      </c>
      <c r="B25" s="4" t="s">
        <v>66</v>
      </c>
      <c r="C25" s="106">
        <v>25347</v>
      </c>
      <c r="D25" s="106">
        <v>9524.4</v>
      </c>
      <c r="E25" s="107">
        <v>10000</v>
      </c>
      <c r="F25" s="109">
        <v>6377.6</v>
      </c>
      <c r="G25" s="109">
        <v>6377.6</v>
      </c>
      <c r="H25" s="86">
        <v>0</v>
      </c>
    </row>
    <row r="26" spans="1:8" x14ac:dyDescent="0.25">
      <c r="A26">
        <f t="shared" si="0"/>
        <v>24</v>
      </c>
      <c r="B26" s="4" t="s">
        <v>68</v>
      </c>
      <c r="C26" s="106">
        <v>181227</v>
      </c>
      <c r="D26" s="106">
        <v>147639.16</v>
      </c>
      <c r="E26" s="107">
        <v>170000</v>
      </c>
      <c r="F26" s="109">
        <v>169974.6</v>
      </c>
      <c r="G26" s="109">
        <v>169974.6</v>
      </c>
      <c r="H26" s="86">
        <v>0</v>
      </c>
    </row>
    <row r="27" spans="1:8" x14ac:dyDescent="0.25">
      <c r="A27">
        <f t="shared" si="0"/>
        <v>25</v>
      </c>
      <c r="B27" s="53" t="s">
        <v>70</v>
      </c>
      <c r="C27" s="106">
        <v>37671</v>
      </c>
      <c r="D27" s="106">
        <v>35471.83</v>
      </c>
      <c r="E27" s="165">
        <v>34000</v>
      </c>
      <c r="F27" s="166">
        <v>40899.69</v>
      </c>
      <c r="G27" s="109">
        <v>40899.69</v>
      </c>
      <c r="H27" s="86">
        <v>0</v>
      </c>
    </row>
    <row r="28" spans="1:8" x14ac:dyDescent="0.25">
      <c r="A28">
        <f t="shared" si="0"/>
        <v>26</v>
      </c>
      <c r="B28" s="4" t="s">
        <v>71</v>
      </c>
      <c r="C28" s="106">
        <v>11701</v>
      </c>
      <c r="D28" s="106">
        <v>3305.1</v>
      </c>
      <c r="E28" s="107">
        <v>4000</v>
      </c>
      <c r="F28" s="109">
        <v>0</v>
      </c>
      <c r="G28" s="109">
        <v>0</v>
      </c>
      <c r="H28" s="86">
        <v>0</v>
      </c>
    </row>
    <row r="29" spans="1:8" x14ac:dyDescent="0.25">
      <c r="A29">
        <f t="shared" si="0"/>
        <v>27</v>
      </c>
      <c r="B29" s="4" t="s">
        <v>74</v>
      </c>
      <c r="C29" s="106">
        <v>45125</v>
      </c>
      <c r="D29" s="106">
        <v>33749.86</v>
      </c>
      <c r="E29" s="107">
        <v>35000</v>
      </c>
      <c r="F29" s="109">
        <v>16850.21</v>
      </c>
      <c r="G29" s="109">
        <v>16850.21</v>
      </c>
      <c r="H29" s="86">
        <v>0</v>
      </c>
    </row>
    <row r="30" spans="1:8" x14ac:dyDescent="0.25">
      <c r="A30">
        <f t="shared" si="0"/>
        <v>28</v>
      </c>
      <c r="B30" s="4" t="s">
        <v>78</v>
      </c>
      <c r="C30" s="106">
        <v>267153</v>
      </c>
      <c r="D30" s="106">
        <v>282425.73</v>
      </c>
      <c r="E30" s="107">
        <v>283000</v>
      </c>
      <c r="F30" s="109">
        <v>269429</v>
      </c>
      <c r="G30" s="109">
        <v>269429</v>
      </c>
      <c r="H30" s="86">
        <v>0</v>
      </c>
    </row>
    <row r="31" spans="1:8" x14ac:dyDescent="0.25">
      <c r="A31">
        <f t="shared" si="0"/>
        <v>29</v>
      </c>
      <c r="B31" s="4" t="s">
        <v>79</v>
      </c>
      <c r="C31" s="106">
        <v>78278</v>
      </c>
      <c r="D31" s="106">
        <v>74345.64</v>
      </c>
      <c r="E31" s="107">
        <v>74500</v>
      </c>
      <c r="F31" s="109">
        <v>65985.429999999993</v>
      </c>
      <c r="G31" s="109">
        <v>65985.429999999993</v>
      </c>
      <c r="H31" s="86">
        <v>0</v>
      </c>
    </row>
    <row r="32" spans="1:8" x14ac:dyDescent="0.25">
      <c r="A32">
        <f t="shared" si="0"/>
        <v>30</v>
      </c>
      <c r="B32" s="4" t="s">
        <v>80</v>
      </c>
      <c r="C32" s="106">
        <v>77919</v>
      </c>
      <c r="D32" s="106">
        <v>79422.937000000005</v>
      </c>
      <c r="E32" s="107">
        <v>79500</v>
      </c>
      <c r="F32" s="109">
        <v>74359.53</v>
      </c>
      <c r="G32" s="109">
        <v>74359.53</v>
      </c>
      <c r="H32" s="86">
        <v>0</v>
      </c>
    </row>
    <row r="33" spans="1:8" x14ac:dyDescent="0.25">
      <c r="A33">
        <f t="shared" si="0"/>
        <v>31</v>
      </c>
      <c r="B33" s="53" t="s">
        <v>81</v>
      </c>
      <c r="C33" s="106">
        <v>18392</v>
      </c>
      <c r="D33" s="106">
        <v>21458.98</v>
      </c>
      <c r="E33" s="165">
        <v>22000</v>
      </c>
      <c r="F33" s="166">
        <v>22408.98</v>
      </c>
      <c r="G33" s="109">
        <v>22408.98</v>
      </c>
      <c r="H33" s="86">
        <v>0</v>
      </c>
    </row>
    <row r="34" spans="1:8" x14ac:dyDescent="0.25">
      <c r="A34">
        <f t="shared" si="0"/>
        <v>32</v>
      </c>
      <c r="B34" s="53" t="s">
        <v>82</v>
      </c>
      <c r="C34" s="106">
        <v>53201</v>
      </c>
      <c r="D34" s="106">
        <v>65136.91</v>
      </c>
      <c r="E34" s="165">
        <v>70000</v>
      </c>
      <c r="F34" s="166">
        <v>79384.95</v>
      </c>
      <c r="G34" s="109">
        <v>79384.95</v>
      </c>
      <c r="H34" s="86">
        <v>0</v>
      </c>
    </row>
    <row r="35" spans="1:8" x14ac:dyDescent="0.25">
      <c r="A35">
        <f t="shared" si="0"/>
        <v>33</v>
      </c>
      <c r="B35" s="4" t="s">
        <v>84</v>
      </c>
      <c r="C35" s="106">
        <v>219494</v>
      </c>
      <c r="D35" s="106">
        <v>197631.27</v>
      </c>
      <c r="E35" s="107">
        <v>200000</v>
      </c>
      <c r="F35" s="109">
        <v>199449.40400000001</v>
      </c>
      <c r="G35" s="109">
        <v>199449.40400000001</v>
      </c>
      <c r="H35" s="86">
        <v>0</v>
      </c>
    </row>
    <row r="36" spans="1:8" x14ac:dyDescent="0.25">
      <c r="A36">
        <f t="shared" si="0"/>
        <v>34</v>
      </c>
      <c r="B36" s="53" t="s">
        <v>85</v>
      </c>
      <c r="C36" s="106">
        <v>561642</v>
      </c>
      <c r="D36" s="106">
        <v>520805.74070000002</v>
      </c>
      <c r="E36" s="165">
        <v>562000</v>
      </c>
      <c r="F36" s="166">
        <v>588104.02599999995</v>
      </c>
      <c r="G36" s="109">
        <v>588104.02599999995</v>
      </c>
      <c r="H36" s="86">
        <v>0</v>
      </c>
    </row>
    <row r="37" spans="1:8" x14ac:dyDescent="0.25">
      <c r="A37">
        <f t="shared" si="0"/>
        <v>35</v>
      </c>
      <c r="B37" s="4" t="s">
        <v>87</v>
      </c>
      <c r="C37" s="106">
        <v>146118</v>
      </c>
      <c r="D37" s="106">
        <v>132797.93</v>
      </c>
      <c r="E37" s="107">
        <v>146500</v>
      </c>
      <c r="F37" s="109">
        <v>127148.12</v>
      </c>
      <c r="G37" s="109">
        <v>127148.12</v>
      </c>
      <c r="H37" s="86">
        <v>0</v>
      </c>
    </row>
    <row r="38" spans="1:8" x14ac:dyDescent="0.25">
      <c r="A38">
        <f t="shared" si="0"/>
        <v>36</v>
      </c>
      <c r="B38" s="4" t="s">
        <v>90</v>
      </c>
      <c r="C38" s="106">
        <v>96934</v>
      </c>
      <c r="D38" s="106">
        <v>93500.28</v>
      </c>
      <c r="E38" s="107">
        <v>95000</v>
      </c>
      <c r="F38" s="109">
        <v>86978.94</v>
      </c>
      <c r="G38" s="109">
        <v>86978.94</v>
      </c>
      <c r="H38" s="86">
        <v>0</v>
      </c>
    </row>
    <row r="39" spans="1:8" x14ac:dyDescent="0.25">
      <c r="A39">
        <f t="shared" si="0"/>
        <v>37</v>
      </c>
      <c r="B39" s="4" t="s">
        <v>92</v>
      </c>
      <c r="C39" s="106">
        <v>7294</v>
      </c>
      <c r="D39" s="106">
        <v>4032.73</v>
      </c>
      <c r="E39" s="107">
        <v>4500</v>
      </c>
      <c r="F39" s="109">
        <v>4471.2</v>
      </c>
      <c r="G39" s="109">
        <v>4471.2</v>
      </c>
      <c r="H39" s="86">
        <v>0</v>
      </c>
    </row>
    <row r="40" spans="1:8" x14ac:dyDescent="0.25">
      <c r="A40">
        <f t="shared" si="0"/>
        <v>38</v>
      </c>
      <c r="B40" s="4" t="s">
        <v>93</v>
      </c>
      <c r="C40" s="106">
        <v>322317</v>
      </c>
      <c r="D40" s="106">
        <v>351098.38</v>
      </c>
      <c r="E40" s="107">
        <v>325000</v>
      </c>
      <c r="F40" s="109">
        <v>311430.34999999998</v>
      </c>
      <c r="G40" s="109">
        <v>311430.34999999998</v>
      </c>
      <c r="H40" s="86">
        <v>0</v>
      </c>
    </row>
    <row r="41" spans="1:8" x14ac:dyDescent="0.25">
      <c r="A41">
        <f t="shared" si="0"/>
        <v>39</v>
      </c>
      <c r="B41" s="4" t="s">
        <v>94</v>
      </c>
      <c r="C41" s="106">
        <v>664804</v>
      </c>
      <c r="D41" s="106">
        <v>710676.74</v>
      </c>
      <c r="E41" s="107">
        <v>720000</v>
      </c>
      <c r="F41" s="109">
        <v>665652.55000000005</v>
      </c>
      <c r="G41" s="109">
        <v>665652.55000000005</v>
      </c>
      <c r="H41" s="86">
        <v>0</v>
      </c>
    </row>
    <row r="42" spans="1:8" x14ac:dyDescent="0.25">
      <c r="A42">
        <f t="shared" si="0"/>
        <v>40</v>
      </c>
      <c r="B42" s="4" t="s">
        <v>96</v>
      </c>
      <c r="C42" s="106">
        <v>192732</v>
      </c>
      <c r="D42" s="106">
        <v>227605.48</v>
      </c>
      <c r="E42" s="107">
        <v>225000</v>
      </c>
      <c r="F42" s="109">
        <v>219859.5</v>
      </c>
      <c r="G42" s="109">
        <v>219859.5</v>
      </c>
      <c r="H42" s="86">
        <v>0</v>
      </c>
    </row>
    <row r="43" spans="1:8" x14ac:dyDescent="0.25">
      <c r="A43">
        <f t="shared" si="0"/>
        <v>41</v>
      </c>
      <c r="B43" s="53" t="s">
        <v>97</v>
      </c>
      <c r="C43" s="106">
        <v>934944</v>
      </c>
      <c r="D43" s="106">
        <v>982498.31</v>
      </c>
      <c r="E43" s="165">
        <v>985000</v>
      </c>
      <c r="F43" s="166">
        <v>1003476.27</v>
      </c>
      <c r="G43" s="109">
        <v>1003476.27</v>
      </c>
      <c r="H43" s="86">
        <v>0</v>
      </c>
    </row>
    <row r="44" spans="1:8" x14ac:dyDescent="0.25">
      <c r="A44">
        <f t="shared" si="0"/>
        <v>42</v>
      </c>
      <c r="B44" s="53" t="s">
        <v>101</v>
      </c>
      <c r="C44" s="106">
        <v>57524</v>
      </c>
      <c r="D44" s="106">
        <v>68915.899999999994</v>
      </c>
      <c r="E44" s="165">
        <v>69000</v>
      </c>
      <c r="F44" s="166">
        <v>71250.69</v>
      </c>
      <c r="G44" s="109">
        <v>71250.69</v>
      </c>
      <c r="H44" s="86">
        <v>0</v>
      </c>
    </row>
    <row r="45" spans="1:8" x14ac:dyDescent="0.25">
      <c r="A45">
        <f t="shared" si="0"/>
        <v>43</v>
      </c>
      <c r="B45" s="4" t="s">
        <v>102</v>
      </c>
      <c r="C45" s="106">
        <v>4444</v>
      </c>
      <c r="D45" s="106">
        <v>2372.46</v>
      </c>
      <c r="E45" s="107">
        <v>2500</v>
      </c>
      <c r="F45" s="109">
        <v>2372.46</v>
      </c>
      <c r="G45" s="109">
        <v>2372.46</v>
      </c>
      <c r="H45" s="86">
        <v>0</v>
      </c>
    </row>
    <row r="46" spans="1:8" x14ac:dyDescent="0.25">
      <c r="A46">
        <f t="shared" si="0"/>
        <v>44</v>
      </c>
      <c r="B46" s="4" t="s">
        <v>105</v>
      </c>
      <c r="C46" s="106">
        <v>26491</v>
      </c>
      <c r="D46" s="106">
        <v>37736</v>
      </c>
      <c r="E46" s="107">
        <v>50000</v>
      </c>
      <c r="F46" s="109">
        <v>40921.599999999999</v>
      </c>
      <c r="G46" s="109">
        <v>40921.599999999999</v>
      </c>
      <c r="H46" s="86">
        <v>0</v>
      </c>
    </row>
    <row r="47" spans="1:8" x14ac:dyDescent="0.25">
      <c r="A47">
        <f t="shared" si="0"/>
        <v>45</v>
      </c>
      <c r="B47" s="4" t="s">
        <v>108</v>
      </c>
      <c r="C47" s="106">
        <v>14972</v>
      </c>
      <c r="D47" s="106">
        <v>15251.879499999999</v>
      </c>
      <c r="E47" s="107">
        <v>16000</v>
      </c>
      <c r="F47" s="109">
        <v>15251.879499999999</v>
      </c>
      <c r="G47" s="109">
        <v>15251.879499999999</v>
      </c>
      <c r="H47" s="86">
        <v>0</v>
      </c>
    </row>
    <row r="48" spans="1:8" x14ac:dyDescent="0.25">
      <c r="A48">
        <f t="shared" si="0"/>
        <v>46</v>
      </c>
      <c r="B48" s="53" t="s">
        <v>111</v>
      </c>
      <c r="C48" s="106">
        <v>73907</v>
      </c>
      <c r="D48" s="106">
        <v>38814.18</v>
      </c>
      <c r="E48" s="165">
        <v>40000</v>
      </c>
      <c r="F48" s="166">
        <v>43145.41</v>
      </c>
      <c r="G48" s="109">
        <v>43145.41</v>
      </c>
      <c r="H48" s="86">
        <v>0</v>
      </c>
    </row>
    <row r="49" spans="1:8" x14ac:dyDescent="0.25">
      <c r="A49">
        <f t="shared" si="0"/>
        <v>47</v>
      </c>
      <c r="B49" s="4" t="s">
        <v>112</v>
      </c>
      <c r="C49" s="106">
        <v>82627</v>
      </c>
      <c r="D49" s="106">
        <v>91809.980500000005</v>
      </c>
      <c r="E49" s="107">
        <v>90000</v>
      </c>
      <c r="F49" s="109">
        <v>77631.477100000004</v>
      </c>
      <c r="G49" s="109">
        <v>77631.477100000004</v>
      </c>
      <c r="H49" s="86">
        <v>0</v>
      </c>
    </row>
    <row r="50" spans="1:8" x14ac:dyDescent="0.25">
      <c r="A50">
        <f t="shared" si="0"/>
        <v>48</v>
      </c>
      <c r="B50" s="4" t="s">
        <v>119</v>
      </c>
      <c r="C50" s="106">
        <v>0</v>
      </c>
      <c r="D50" s="106">
        <v>4760.8</v>
      </c>
      <c r="E50" s="107">
        <v>5000</v>
      </c>
      <c r="F50" s="109">
        <v>4977.2</v>
      </c>
      <c r="G50" s="109">
        <v>4977.2</v>
      </c>
      <c r="H50" s="86">
        <v>0</v>
      </c>
    </row>
    <row r="51" spans="1:8" x14ac:dyDescent="0.25">
      <c r="A51">
        <f t="shared" si="0"/>
        <v>49</v>
      </c>
      <c r="B51" s="4" t="s">
        <v>126</v>
      </c>
      <c r="C51" s="106">
        <v>30388</v>
      </c>
      <c r="D51" s="106">
        <v>33312.89</v>
      </c>
      <c r="E51" s="107">
        <v>34000</v>
      </c>
      <c r="F51" s="109">
        <v>32692.2</v>
      </c>
      <c r="G51" s="109">
        <v>32692.2</v>
      </c>
      <c r="H51" s="86">
        <v>0</v>
      </c>
    </row>
    <row r="52" spans="1:8" x14ac:dyDescent="0.25">
      <c r="A52">
        <f t="shared" si="0"/>
        <v>50</v>
      </c>
      <c r="B52" s="4" t="s">
        <v>129</v>
      </c>
      <c r="C52" s="106">
        <v>64526</v>
      </c>
      <c r="D52" s="106">
        <v>68917.494999999995</v>
      </c>
      <c r="E52" s="107">
        <v>69000</v>
      </c>
      <c r="F52" s="109">
        <v>64167.51</v>
      </c>
      <c r="G52" s="109">
        <v>64167.51</v>
      </c>
      <c r="H52" s="86">
        <v>0</v>
      </c>
    </row>
    <row r="53" spans="1:8" x14ac:dyDescent="0.25">
      <c r="A53">
        <f t="shared" si="0"/>
        <v>51</v>
      </c>
      <c r="B53" s="4" t="s">
        <v>131</v>
      </c>
      <c r="C53" s="106">
        <v>131741</v>
      </c>
      <c r="D53" s="106">
        <v>120391.91</v>
      </c>
      <c r="E53" s="107">
        <v>121000</v>
      </c>
      <c r="F53" s="109">
        <v>116098.77</v>
      </c>
      <c r="G53" s="109">
        <v>116098.77</v>
      </c>
      <c r="H53" s="86">
        <v>0</v>
      </c>
    </row>
    <row r="54" spans="1:8" x14ac:dyDescent="0.25">
      <c r="A54">
        <f t="shared" si="0"/>
        <v>52</v>
      </c>
      <c r="B54" s="4" t="s">
        <v>132</v>
      </c>
      <c r="C54" s="106">
        <v>0</v>
      </c>
      <c r="D54" s="106">
        <v>6722.11</v>
      </c>
      <c r="E54" s="107">
        <v>6800</v>
      </c>
      <c r="F54" s="109">
        <v>6722.11</v>
      </c>
      <c r="G54" s="109">
        <v>6722.11</v>
      </c>
      <c r="H54" s="86">
        <v>0</v>
      </c>
    </row>
    <row r="55" spans="1:8" x14ac:dyDescent="0.25">
      <c r="A55">
        <f t="shared" si="0"/>
        <v>53</v>
      </c>
      <c r="B55" s="4" t="s">
        <v>135</v>
      </c>
      <c r="C55" s="106">
        <v>129580</v>
      </c>
      <c r="D55" s="106">
        <v>151598.23000000001</v>
      </c>
      <c r="E55" s="107">
        <v>160000</v>
      </c>
      <c r="F55" s="109">
        <v>157311</v>
      </c>
      <c r="G55" s="109">
        <v>157311</v>
      </c>
      <c r="H55" s="86">
        <v>0</v>
      </c>
    </row>
    <row r="56" spans="1:8" x14ac:dyDescent="0.25">
      <c r="A56">
        <f t="shared" si="0"/>
        <v>54</v>
      </c>
      <c r="B56" s="4" t="s">
        <v>136</v>
      </c>
      <c r="C56" s="106">
        <v>291021</v>
      </c>
      <c r="D56" s="106">
        <v>246489.3321</v>
      </c>
      <c r="E56" s="107">
        <v>255000</v>
      </c>
      <c r="F56" s="109">
        <v>254233.78709999999</v>
      </c>
      <c r="G56" s="109">
        <v>254233.78709999999</v>
      </c>
      <c r="H56" s="86">
        <v>0</v>
      </c>
    </row>
    <row r="57" spans="1:8" x14ac:dyDescent="0.25">
      <c r="A57">
        <f t="shared" si="0"/>
        <v>55</v>
      </c>
      <c r="B57" s="4" t="s">
        <v>140</v>
      </c>
      <c r="C57" s="106">
        <v>57639</v>
      </c>
      <c r="D57" s="106">
        <v>71308.88</v>
      </c>
      <c r="E57" s="107">
        <v>73000</v>
      </c>
      <c r="F57" s="109">
        <v>48893.667999999998</v>
      </c>
      <c r="G57" s="109">
        <v>48893.667999999998</v>
      </c>
      <c r="H57" s="86">
        <v>0</v>
      </c>
    </row>
    <row r="58" spans="1:8" x14ac:dyDescent="0.25">
      <c r="A58">
        <f t="shared" si="0"/>
        <v>56</v>
      </c>
      <c r="B58" s="53" t="s">
        <v>142</v>
      </c>
      <c r="C58" s="106">
        <v>115590</v>
      </c>
      <c r="D58" s="106">
        <v>129045.48</v>
      </c>
      <c r="E58" s="165">
        <v>130000</v>
      </c>
      <c r="F58" s="166">
        <v>134693.69</v>
      </c>
      <c r="G58" s="109">
        <v>134693.69</v>
      </c>
      <c r="H58" s="86">
        <v>0</v>
      </c>
    </row>
    <row r="59" spans="1:8" x14ac:dyDescent="0.25">
      <c r="A59">
        <f t="shared" si="0"/>
        <v>57</v>
      </c>
      <c r="B59" s="4" t="s">
        <v>143</v>
      </c>
      <c r="C59" s="106">
        <v>273478</v>
      </c>
      <c r="D59" s="106">
        <v>228892.62</v>
      </c>
      <c r="E59" s="107">
        <v>249000</v>
      </c>
      <c r="F59" s="109">
        <v>227898.47</v>
      </c>
      <c r="G59" s="109">
        <v>227898.47</v>
      </c>
      <c r="H59" s="86">
        <v>0</v>
      </c>
    </row>
    <row r="60" spans="1:8" x14ac:dyDescent="0.25">
      <c r="A60">
        <f t="shared" si="0"/>
        <v>58</v>
      </c>
      <c r="B60" s="4" t="s">
        <v>148</v>
      </c>
      <c r="C60" s="106">
        <v>189328</v>
      </c>
      <c r="D60" s="106">
        <v>247233.81</v>
      </c>
      <c r="E60" s="107">
        <v>240000</v>
      </c>
      <c r="F60" s="109">
        <v>174237.86</v>
      </c>
      <c r="G60" s="109">
        <v>174237.86</v>
      </c>
      <c r="H60" s="86">
        <v>0</v>
      </c>
    </row>
    <row r="61" spans="1:8" x14ac:dyDescent="0.25">
      <c r="A61">
        <f t="shared" si="0"/>
        <v>59</v>
      </c>
      <c r="B61" s="4" t="s">
        <v>149</v>
      </c>
      <c r="C61" s="106">
        <v>2512748</v>
      </c>
      <c r="D61" s="106">
        <v>2122597.19</v>
      </c>
      <c r="E61" s="107">
        <v>2300000</v>
      </c>
      <c r="F61" s="109">
        <v>2248915.3199999998</v>
      </c>
      <c r="G61" s="109">
        <v>2248915.3199999998</v>
      </c>
      <c r="H61" s="86">
        <v>0</v>
      </c>
    </row>
    <row r="62" spans="1:8" x14ac:dyDescent="0.25">
      <c r="A62">
        <f t="shared" si="0"/>
        <v>60</v>
      </c>
      <c r="B62" s="4" t="s">
        <v>152</v>
      </c>
      <c r="C62" s="106">
        <v>76623</v>
      </c>
      <c r="D62" s="106">
        <v>55266.19</v>
      </c>
      <c r="E62" s="107">
        <v>65000</v>
      </c>
      <c r="F62" s="109">
        <v>63254.66</v>
      </c>
      <c r="G62" s="109">
        <v>63254.66</v>
      </c>
      <c r="H62" s="86">
        <v>0</v>
      </c>
    </row>
    <row r="63" spans="1:8" x14ac:dyDescent="0.25">
      <c r="A63">
        <f t="shared" si="0"/>
        <v>61</v>
      </c>
      <c r="B63" s="53" t="s">
        <v>155</v>
      </c>
      <c r="C63" s="106">
        <v>83459</v>
      </c>
      <c r="D63" s="106">
        <v>70595.679999999993</v>
      </c>
      <c r="E63" s="165">
        <v>71000</v>
      </c>
      <c r="F63" s="166">
        <v>71768.67</v>
      </c>
      <c r="G63" s="109">
        <v>71768.67</v>
      </c>
      <c r="H63" s="86">
        <v>0</v>
      </c>
    </row>
    <row r="64" spans="1:8" x14ac:dyDescent="0.25">
      <c r="A64">
        <f t="shared" si="0"/>
        <v>62</v>
      </c>
      <c r="B64" s="4" t="s">
        <v>157</v>
      </c>
      <c r="C64" s="106">
        <v>473478</v>
      </c>
      <c r="D64" s="106">
        <v>470888.08</v>
      </c>
      <c r="E64" s="107">
        <v>471000</v>
      </c>
      <c r="F64" s="109">
        <v>463506.32</v>
      </c>
      <c r="G64" s="109">
        <v>463506.32</v>
      </c>
      <c r="H64" s="86">
        <v>0</v>
      </c>
    </row>
    <row r="65" spans="1:8" x14ac:dyDescent="0.25">
      <c r="A65">
        <f t="shared" si="0"/>
        <v>63</v>
      </c>
      <c r="B65" s="4" t="s">
        <v>162</v>
      </c>
      <c r="C65" s="106">
        <v>410436</v>
      </c>
      <c r="D65" s="106">
        <v>475860.2</v>
      </c>
      <c r="E65" s="107">
        <v>450000</v>
      </c>
      <c r="F65" s="109">
        <v>373524.41</v>
      </c>
      <c r="G65" s="109">
        <v>373524.41</v>
      </c>
      <c r="H65" s="86">
        <v>0</v>
      </c>
    </row>
    <row r="66" spans="1:8" x14ac:dyDescent="0.25">
      <c r="A66">
        <f t="shared" si="0"/>
        <v>64</v>
      </c>
      <c r="B66" s="4" t="s">
        <v>163</v>
      </c>
      <c r="C66" s="106">
        <v>480196</v>
      </c>
      <c r="D66" s="106">
        <v>546808.68000000005</v>
      </c>
      <c r="E66" s="107">
        <v>556000</v>
      </c>
      <c r="F66" s="109">
        <v>512448.74</v>
      </c>
      <c r="G66" s="109">
        <v>512448.74</v>
      </c>
      <c r="H66" s="86">
        <v>0</v>
      </c>
    </row>
    <row r="67" spans="1:8" x14ac:dyDescent="0.25">
      <c r="A67">
        <f t="shared" si="0"/>
        <v>65</v>
      </c>
      <c r="B67" s="4" t="s">
        <v>164</v>
      </c>
      <c r="C67" s="106">
        <v>35590</v>
      </c>
      <c r="D67" s="106">
        <v>34128.019999999997</v>
      </c>
      <c r="E67" s="107">
        <v>35000</v>
      </c>
      <c r="F67" s="109">
        <v>28565.53</v>
      </c>
      <c r="G67" s="109">
        <v>28565.53</v>
      </c>
      <c r="H67" s="86">
        <v>0</v>
      </c>
    </row>
    <row r="68" spans="1:8" x14ac:dyDescent="0.25">
      <c r="A68">
        <f t="shared" si="0"/>
        <v>66</v>
      </c>
      <c r="B68" s="4" t="s">
        <v>165</v>
      </c>
      <c r="C68" s="106">
        <v>579023</v>
      </c>
      <c r="D68" s="106">
        <v>634454.93000000005</v>
      </c>
      <c r="E68" s="107">
        <v>600000</v>
      </c>
      <c r="F68" s="109">
        <v>552018.54</v>
      </c>
      <c r="G68" s="109">
        <v>552018.54</v>
      </c>
      <c r="H68" s="86">
        <v>0</v>
      </c>
    </row>
    <row r="69" spans="1:8" x14ac:dyDescent="0.25">
      <c r="A69">
        <f t="shared" ref="A69:A95" si="1">SUM(A68)+1</f>
        <v>67</v>
      </c>
      <c r="B69" s="4" t="s">
        <v>167</v>
      </c>
      <c r="C69" s="106">
        <v>26661</v>
      </c>
      <c r="D69" s="106">
        <v>27768.68</v>
      </c>
      <c r="E69" s="107">
        <v>28000</v>
      </c>
      <c r="F69" s="109">
        <v>28438.29</v>
      </c>
      <c r="G69" s="109">
        <v>28438.29</v>
      </c>
      <c r="H69" s="86">
        <v>0</v>
      </c>
    </row>
    <row r="70" spans="1:8" x14ac:dyDescent="0.25">
      <c r="A70">
        <f t="shared" si="1"/>
        <v>68</v>
      </c>
      <c r="B70" s="4" t="s">
        <v>168</v>
      </c>
      <c r="C70" s="106">
        <v>781525</v>
      </c>
      <c r="D70" s="106">
        <v>629491.5</v>
      </c>
      <c r="E70" s="107">
        <v>650000</v>
      </c>
      <c r="F70" s="109">
        <v>611847.1</v>
      </c>
      <c r="G70" s="109">
        <v>611847.1</v>
      </c>
      <c r="H70" s="86">
        <v>0</v>
      </c>
    </row>
    <row r="71" spans="1:8" x14ac:dyDescent="0.25">
      <c r="A71">
        <f t="shared" si="1"/>
        <v>69</v>
      </c>
      <c r="B71" s="4" t="s">
        <v>169</v>
      </c>
      <c r="C71" s="106">
        <v>93266</v>
      </c>
      <c r="D71" s="106">
        <v>92743.44</v>
      </c>
      <c r="E71" s="107">
        <v>93000</v>
      </c>
      <c r="F71" s="109">
        <v>84764.29</v>
      </c>
      <c r="G71" s="109">
        <v>84764.29</v>
      </c>
      <c r="H71" s="86">
        <v>0</v>
      </c>
    </row>
    <row r="72" spans="1:8" x14ac:dyDescent="0.25">
      <c r="A72">
        <f t="shared" si="1"/>
        <v>70</v>
      </c>
      <c r="B72" s="4" t="s">
        <v>170</v>
      </c>
      <c r="C72" s="106">
        <v>79730</v>
      </c>
      <c r="D72" s="106">
        <v>91751.07</v>
      </c>
      <c r="E72" s="107">
        <v>88000</v>
      </c>
      <c r="F72" s="109">
        <v>87116.15</v>
      </c>
      <c r="G72" s="109">
        <v>87116.15</v>
      </c>
      <c r="H72" s="86">
        <v>0</v>
      </c>
    </row>
    <row r="73" spans="1:8" x14ac:dyDescent="0.25">
      <c r="A73">
        <f t="shared" si="1"/>
        <v>71</v>
      </c>
      <c r="B73" s="4" t="s">
        <v>173</v>
      </c>
      <c r="C73" s="106">
        <v>404551</v>
      </c>
      <c r="D73" s="106">
        <v>411870.23</v>
      </c>
      <c r="E73" s="107">
        <v>412000</v>
      </c>
      <c r="F73" s="109">
        <v>364113.72</v>
      </c>
      <c r="G73" s="109">
        <v>364113.72</v>
      </c>
      <c r="H73" s="86">
        <v>0</v>
      </c>
    </row>
    <row r="74" spans="1:8" x14ac:dyDescent="0.25">
      <c r="A74">
        <f t="shared" si="1"/>
        <v>72</v>
      </c>
      <c r="B74" s="4" t="s">
        <v>179</v>
      </c>
      <c r="C74" s="106">
        <v>306046</v>
      </c>
      <c r="D74" s="106">
        <v>277928.56</v>
      </c>
      <c r="E74" s="107">
        <v>280000</v>
      </c>
      <c r="F74" s="109">
        <v>217304.08</v>
      </c>
      <c r="G74" s="109">
        <v>217304.08</v>
      </c>
      <c r="H74" s="86">
        <v>0</v>
      </c>
    </row>
    <row r="75" spans="1:8" x14ac:dyDescent="0.25">
      <c r="A75">
        <f t="shared" si="1"/>
        <v>73</v>
      </c>
      <c r="B75" s="4" t="s">
        <v>180</v>
      </c>
      <c r="C75" s="106">
        <v>104343</v>
      </c>
      <c r="D75" s="106">
        <v>125445.1</v>
      </c>
      <c r="E75" s="107">
        <v>120000</v>
      </c>
      <c r="F75" s="109">
        <v>118553.44</v>
      </c>
      <c r="G75" s="109">
        <v>118553.44</v>
      </c>
      <c r="H75" s="86">
        <v>0</v>
      </c>
    </row>
    <row r="76" spans="1:8" x14ac:dyDescent="0.25">
      <c r="A76">
        <f t="shared" si="1"/>
        <v>74</v>
      </c>
      <c r="B76" s="4" t="s">
        <v>181</v>
      </c>
      <c r="C76" s="106">
        <v>23863</v>
      </c>
      <c r="D76" s="106">
        <v>15743.5</v>
      </c>
      <c r="E76" s="107">
        <v>17000</v>
      </c>
      <c r="F76" s="109">
        <v>16647.75</v>
      </c>
      <c r="G76" s="109">
        <v>16647.75</v>
      </c>
      <c r="H76" s="86">
        <v>0</v>
      </c>
    </row>
    <row r="77" spans="1:8" x14ac:dyDescent="0.25">
      <c r="A77">
        <f t="shared" si="1"/>
        <v>75</v>
      </c>
      <c r="B77" s="4" t="s">
        <v>184</v>
      </c>
      <c r="C77" s="106">
        <v>9843</v>
      </c>
      <c r="D77" s="106">
        <v>24436.51</v>
      </c>
      <c r="E77" s="107">
        <v>25000</v>
      </c>
      <c r="F77" s="109">
        <v>17315.46</v>
      </c>
      <c r="G77" s="109">
        <v>17315.46</v>
      </c>
      <c r="H77" s="86">
        <v>0</v>
      </c>
    </row>
    <row r="78" spans="1:8" x14ac:dyDescent="0.25">
      <c r="A78">
        <f t="shared" si="1"/>
        <v>76</v>
      </c>
      <c r="B78" s="4" t="s">
        <v>186</v>
      </c>
      <c r="C78" s="106">
        <v>117591</v>
      </c>
      <c r="D78" s="106">
        <v>99982.25</v>
      </c>
      <c r="E78" s="107">
        <v>102000</v>
      </c>
      <c r="F78" s="109">
        <v>101642.78</v>
      </c>
      <c r="G78" s="109">
        <v>101642.78</v>
      </c>
      <c r="H78" s="86">
        <v>0</v>
      </c>
    </row>
    <row r="79" spans="1:8" x14ac:dyDescent="0.25">
      <c r="A79">
        <f t="shared" si="1"/>
        <v>77</v>
      </c>
      <c r="B79" s="53" t="s">
        <v>189</v>
      </c>
      <c r="C79" s="106">
        <v>10564</v>
      </c>
      <c r="D79" s="106">
        <v>6105</v>
      </c>
      <c r="E79" s="107">
        <v>6500</v>
      </c>
      <c r="F79" s="109">
        <v>5484</v>
      </c>
      <c r="G79" s="109">
        <v>5484</v>
      </c>
      <c r="H79" s="86">
        <v>0</v>
      </c>
    </row>
    <row r="80" spans="1:8" x14ac:dyDescent="0.25">
      <c r="A80">
        <f t="shared" si="1"/>
        <v>78</v>
      </c>
      <c r="B80" s="4" t="s">
        <v>190</v>
      </c>
      <c r="C80" s="106">
        <v>135461</v>
      </c>
      <c r="D80" s="106">
        <v>147867.13</v>
      </c>
      <c r="E80" s="165">
        <v>136000</v>
      </c>
      <c r="F80" s="166">
        <v>143810.68</v>
      </c>
      <c r="G80" s="109">
        <v>143810.68</v>
      </c>
      <c r="H80" s="86">
        <v>0</v>
      </c>
    </row>
    <row r="81" spans="1:8" x14ac:dyDescent="0.25">
      <c r="A81">
        <f t="shared" si="1"/>
        <v>79</v>
      </c>
      <c r="B81" s="4" t="s">
        <v>191</v>
      </c>
      <c r="C81" s="106">
        <v>29460</v>
      </c>
      <c r="D81" s="106">
        <v>32330.6</v>
      </c>
      <c r="E81" s="107">
        <v>33000</v>
      </c>
      <c r="F81" s="109">
        <v>25369.86</v>
      </c>
      <c r="G81" s="109">
        <v>25369.86</v>
      </c>
      <c r="H81" s="86">
        <v>0</v>
      </c>
    </row>
    <row r="82" spans="1:8" x14ac:dyDescent="0.25">
      <c r="A82">
        <f t="shared" si="1"/>
        <v>80</v>
      </c>
      <c r="B82" s="4" t="s">
        <v>192</v>
      </c>
      <c r="C82" s="106">
        <v>65733</v>
      </c>
      <c r="D82" s="106">
        <v>85513.67</v>
      </c>
      <c r="E82" s="107">
        <v>86000</v>
      </c>
      <c r="F82" s="109">
        <v>80312.872499999998</v>
      </c>
      <c r="G82" s="109">
        <v>80312.872499999998</v>
      </c>
      <c r="H82" s="86">
        <v>0</v>
      </c>
    </row>
    <row r="83" spans="1:8" x14ac:dyDescent="0.25">
      <c r="A83">
        <f t="shared" si="1"/>
        <v>81</v>
      </c>
      <c r="B83" s="4" t="s">
        <v>193</v>
      </c>
      <c r="C83" s="106">
        <v>30666</v>
      </c>
      <c r="D83" s="106">
        <v>37624.080000000002</v>
      </c>
      <c r="E83" s="107">
        <v>38000</v>
      </c>
      <c r="F83" s="109">
        <v>37230.400000000001</v>
      </c>
      <c r="G83" s="109">
        <v>37230.400000000001</v>
      </c>
      <c r="H83" s="86">
        <v>0</v>
      </c>
    </row>
    <row r="84" spans="1:8" x14ac:dyDescent="0.25">
      <c r="A84">
        <f t="shared" si="1"/>
        <v>82</v>
      </c>
      <c r="B84" s="4" t="s">
        <v>194</v>
      </c>
      <c r="C84" s="106">
        <v>4696</v>
      </c>
      <c r="D84" s="106">
        <v>6144.6</v>
      </c>
      <c r="E84" s="107">
        <v>6500</v>
      </c>
      <c r="F84" s="109">
        <v>6144.6</v>
      </c>
      <c r="G84" s="109">
        <v>6144.6</v>
      </c>
      <c r="H84" s="86">
        <v>0</v>
      </c>
    </row>
    <row r="85" spans="1:8" x14ac:dyDescent="0.25">
      <c r="A85">
        <f t="shared" si="1"/>
        <v>83</v>
      </c>
      <c r="B85" s="53" t="s">
        <v>203</v>
      </c>
      <c r="C85" s="106">
        <v>17146</v>
      </c>
      <c r="D85" s="106">
        <v>10985</v>
      </c>
      <c r="E85" s="167">
        <v>11000</v>
      </c>
      <c r="F85" s="168">
        <v>11054.4565</v>
      </c>
      <c r="G85" s="109">
        <v>11054.4565</v>
      </c>
      <c r="H85" s="86">
        <v>0</v>
      </c>
    </row>
    <row r="86" spans="1:8" x14ac:dyDescent="0.25">
      <c r="A86">
        <f t="shared" si="1"/>
        <v>84</v>
      </c>
      <c r="B86" s="4" t="s">
        <v>205</v>
      </c>
      <c r="C86" s="106">
        <v>88533</v>
      </c>
      <c r="D86" s="106">
        <v>128666.8</v>
      </c>
      <c r="E86" s="107">
        <v>129000</v>
      </c>
      <c r="F86" s="109">
        <v>127773.36</v>
      </c>
      <c r="G86" s="109">
        <v>127773.36</v>
      </c>
      <c r="H86" s="86">
        <v>0</v>
      </c>
    </row>
    <row r="87" spans="1:8" x14ac:dyDescent="0.25">
      <c r="A87">
        <f t="shared" si="1"/>
        <v>85</v>
      </c>
      <c r="B87" s="4" t="s">
        <v>208</v>
      </c>
      <c r="C87" s="106">
        <v>851420</v>
      </c>
      <c r="D87" s="106">
        <v>753305.29</v>
      </c>
      <c r="E87" s="107">
        <v>780000</v>
      </c>
      <c r="F87" s="109">
        <v>696243.48</v>
      </c>
      <c r="G87" s="109">
        <v>696243.48</v>
      </c>
      <c r="H87" s="86">
        <v>0</v>
      </c>
    </row>
    <row r="88" spans="1:8" x14ac:dyDescent="0.25">
      <c r="A88">
        <f t="shared" si="1"/>
        <v>86</v>
      </c>
      <c r="B88" s="4" t="s">
        <v>209</v>
      </c>
      <c r="C88" s="106">
        <v>261576</v>
      </c>
      <c r="D88" s="106">
        <v>288776.03999999998</v>
      </c>
      <c r="E88" s="107">
        <v>288000</v>
      </c>
      <c r="F88" s="109">
        <v>288069.28000000003</v>
      </c>
      <c r="G88" s="109">
        <v>288069.28000000003</v>
      </c>
      <c r="H88" s="86">
        <v>0</v>
      </c>
    </row>
    <row r="89" spans="1:8" x14ac:dyDescent="0.25">
      <c r="A89">
        <f t="shared" si="1"/>
        <v>87</v>
      </c>
      <c r="B89" s="4" t="s">
        <v>210</v>
      </c>
      <c r="C89" s="106">
        <v>25857</v>
      </c>
      <c r="D89" s="106">
        <v>41305.949999999997</v>
      </c>
      <c r="E89" s="107">
        <v>41500</v>
      </c>
      <c r="F89" s="109">
        <v>41305.949999999997</v>
      </c>
      <c r="G89" s="109">
        <v>41305.949999999997</v>
      </c>
      <c r="H89" s="86">
        <v>0</v>
      </c>
    </row>
    <row r="90" spans="1:8" x14ac:dyDescent="0.25">
      <c r="A90">
        <f t="shared" si="1"/>
        <v>88</v>
      </c>
      <c r="B90" s="4" t="s">
        <v>212</v>
      </c>
      <c r="C90" s="106">
        <v>128143</v>
      </c>
      <c r="D90" s="106">
        <v>84051.33</v>
      </c>
      <c r="E90" s="107">
        <v>100000</v>
      </c>
      <c r="F90" s="109">
        <v>84829.83</v>
      </c>
      <c r="G90" s="109">
        <v>84829.83</v>
      </c>
      <c r="H90" s="86">
        <v>0</v>
      </c>
    </row>
    <row r="91" spans="1:8" x14ac:dyDescent="0.25">
      <c r="A91">
        <f t="shared" si="1"/>
        <v>89</v>
      </c>
      <c r="B91" s="4" t="s">
        <v>213</v>
      </c>
      <c r="C91" s="106">
        <v>57128</v>
      </c>
      <c r="D91" s="106">
        <v>46712.53</v>
      </c>
      <c r="E91" s="107">
        <v>58000</v>
      </c>
      <c r="F91" s="109">
        <v>59288.65</v>
      </c>
      <c r="G91" s="109">
        <v>59288.65</v>
      </c>
      <c r="H91" s="86">
        <v>0</v>
      </c>
    </row>
    <row r="92" spans="1:8" x14ac:dyDescent="0.25">
      <c r="A92">
        <f t="shared" si="1"/>
        <v>90</v>
      </c>
      <c r="B92" s="4" t="s">
        <v>214</v>
      </c>
      <c r="C92" s="106">
        <v>399971</v>
      </c>
      <c r="D92" s="106">
        <v>364064.79</v>
      </c>
      <c r="E92" s="107">
        <v>400000</v>
      </c>
      <c r="F92" s="109">
        <v>332768.21000000002</v>
      </c>
      <c r="G92" s="109">
        <v>332768.21000000002</v>
      </c>
      <c r="H92" s="86">
        <v>0</v>
      </c>
    </row>
    <row r="93" spans="1:8" x14ac:dyDescent="0.25">
      <c r="A93">
        <f t="shared" si="1"/>
        <v>91</v>
      </c>
      <c r="B93" s="4" t="s">
        <v>217</v>
      </c>
      <c r="C93" s="106">
        <v>73406</v>
      </c>
      <c r="D93" s="106">
        <v>48379.05</v>
      </c>
      <c r="E93" s="107">
        <v>55000</v>
      </c>
      <c r="F93" s="109">
        <v>39838.82</v>
      </c>
      <c r="G93" s="109">
        <v>39838.82</v>
      </c>
      <c r="H93" s="86">
        <v>0</v>
      </c>
    </row>
    <row r="94" spans="1:8" x14ac:dyDescent="0.25">
      <c r="A94">
        <f t="shared" si="1"/>
        <v>92</v>
      </c>
      <c r="B94" s="4" t="s">
        <v>218</v>
      </c>
      <c r="C94" s="106">
        <v>188067</v>
      </c>
      <c r="D94" s="106">
        <v>168744.16</v>
      </c>
      <c r="E94" s="107">
        <v>175000</v>
      </c>
      <c r="F94" s="109">
        <v>173757.4</v>
      </c>
      <c r="G94" s="109">
        <v>173757.4</v>
      </c>
      <c r="H94" s="86">
        <v>0</v>
      </c>
    </row>
    <row r="95" spans="1:8" x14ac:dyDescent="0.25">
      <c r="A95">
        <f t="shared" si="1"/>
        <v>93</v>
      </c>
      <c r="B95" s="4" t="s">
        <v>220</v>
      </c>
      <c r="C95" s="106">
        <v>167354</v>
      </c>
      <c r="D95" s="106">
        <v>164957.18</v>
      </c>
      <c r="E95" s="107">
        <v>179000</v>
      </c>
      <c r="F95" s="109">
        <v>178795.48</v>
      </c>
      <c r="G95" s="109">
        <v>178795.48</v>
      </c>
      <c r="H95" s="86">
        <v>0</v>
      </c>
    </row>
    <row r="97" spans="2:7" x14ac:dyDescent="0.25">
      <c r="C97" s="45">
        <f>SUM(C3:C96)</f>
        <v>19206570</v>
      </c>
      <c r="D97" s="45">
        <f>SUM(D3:D96)</f>
        <v>19035903.962960001</v>
      </c>
      <c r="E97" s="45">
        <f>SUM(E3:E96)</f>
        <v>19432300</v>
      </c>
      <c r="F97" s="45">
        <f>SUM(F3:F96)</f>
        <v>18189844.666859992</v>
      </c>
      <c r="G97" s="45">
        <f>SUM(G3:G96)</f>
        <v>18189844.666859992</v>
      </c>
    </row>
    <row r="99" spans="2:7" ht="56.25" x14ac:dyDescent="0.25">
      <c r="B99" s="54" t="s">
        <v>252</v>
      </c>
      <c r="C99" s="2" t="s">
        <v>242</v>
      </c>
      <c r="D99" s="2" t="s">
        <v>240</v>
      </c>
      <c r="E99" s="12" t="s">
        <v>241</v>
      </c>
      <c r="F99" s="50" t="s">
        <v>243</v>
      </c>
      <c r="G99" s="50" t="s">
        <v>244</v>
      </c>
    </row>
    <row r="101" spans="2:7" x14ac:dyDescent="0.25">
      <c r="B101" s="46" t="s">
        <v>317</v>
      </c>
    </row>
    <row r="103" spans="2:7" x14ac:dyDescent="0.25">
      <c r="B103" s="46" t="s">
        <v>246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3"/>
  <sheetViews>
    <sheetView workbookViewId="0">
      <selection activeCell="L6" sqref="L6"/>
    </sheetView>
  </sheetViews>
  <sheetFormatPr baseColWidth="10" defaultColWidth="11.42578125" defaultRowHeight="15" x14ac:dyDescent="0.25"/>
  <cols>
    <col min="1" max="1" width="4.42578125" customWidth="1"/>
    <col min="2" max="10" width="16.42578125" customWidth="1"/>
  </cols>
  <sheetData>
    <row r="2" spans="1:10" ht="21" x14ac:dyDescent="0.35">
      <c r="A2" s="20"/>
      <c r="B2" s="18" t="s">
        <v>275</v>
      </c>
    </row>
    <row r="4" spans="1:10" x14ac:dyDescent="0.25">
      <c r="A4" s="4"/>
      <c r="B4" s="5"/>
      <c r="C4" s="6"/>
      <c r="D4" s="14"/>
      <c r="E4" s="7"/>
      <c r="F4" s="47"/>
      <c r="G4" s="7"/>
      <c r="H4" s="13"/>
    </row>
    <row r="5" spans="1:10" ht="45" x14ac:dyDescent="0.25">
      <c r="A5" s="4"/>
      <c r="B5" s="23" t="s">
        <v>2</v>
      </c>
      <c r="C5" s="25" t="s">
        <v>3</v>
      </c>
      <c r="D5" s="25" t="s">
        <v>4</v>
      </c>
      <c r="E5" s="26" t="s">
        <v>228</v>
      </c>
      <c r="F5" s="49" t="s">
        <v>229</v>
      </c>
      <c r="G5" s="27" t="s">
        <v>5</v>
      </c>
      <c r="H5" s="28" t="s">
        <v>230</v>
      </c>
      <c r="I5" s="27" t="s">
        <v>6</v>
      </c>
      <c r="J5" s="52" t="s">
        <v>231</v>
      </c>
    </row>
    <row r="6" spans="1:10" x14ac:dyDescent="0.25">
      <c r="A6" s="4"/>
      <c r="B6" s="210"/>
      <c r="C6" s="203"/>
      <c r="D6" s="203"/>
      <c r="E6" s="211"/>
      <c r="F6" s="212"/>
      <c r="G6" s="195"/>
      <c r="H6" s="213"/>
      <c r="I6" s="195"/>
      <c r="J6" s="194"/>
    </row>
    <row r="7" spans="1:10" x14ac:dyDescent="0.25">
      <c r="A7" s="4">
        <v>1</v>
      </c>
      <c r="B7" s="29" t="s">
        <v>185</v>
      </c>
      <c r="C7" s="159">
        <v>10782</v>
      </c>
      <c r="D7" s="159">
        <v>9927.7199999999993</v>
      </c>
      <c r="E7" s="159">
        <v>11000</v>
      </c>
      <c r="F7" s="162">
        <v>1072.28</v>
      </c>
      <c r="G7" s="140">
        <v>6570.52</v>
      </c>
      <c r="H7" s="141">
        <v>-4429.4799999999996</v>
      </c>
      <c r="I7" s="140">
        <v>6594.5</v>
      </c>
      <c r="J7" s="142">
        <v>23.98</v>
      </c>
    </row>
    <row r="8" spans="1:10" x14ac:dyDescent="0.25">
      <c r="A8" s="4">
        <f>SUM(A7)+1</f>
        <v>2</v>
      </c>
      <c r="B8" s="29" t="s">
        <v>176</v>
      </c>
      <c r="C8" s="159">
        <v>97996</v>
      </c>
      <c r="D8" s="159">
        <v>87425.74</v>
      </c>
      <c r="E8" s="159">
        <v>85000</v>
      </c>
      <c r="F8" s="164">
        <v>-2425.7399999999998</v>
      </c>
      <c r="G8" s="140">
        <v>82645.009999999995</v>
      </c>
      <c r="H8" s="141">
        <v>-2354.9899999999998</v>
      </c>
      <c r="I8" s="140">
        <v>82693.61</v>
      </c>
      <c r="J8" s="142">
        <v>48.6</v>
      </c>
    </row>
    <row r="9" spans="1:10" x14ac:dyDescent="0.25">
      <c r="A9" s="4">
        <f t="shared" ref="A9:A26" si="0">SUM(A8)+1</f>
        <v>3</v>
      </c>
      <c r="B9" s="29" t="s">
        <v>145</v>
      </c>
      <c r="C9" s="159">
        <v>30968</v>
      </c>
      <c r="D9" s="159">
        <v>21253.8</v>
      </c>
      <c r="E9" s="159">
        <v>25000</v>
      </c>
      <c r="F9" s="164">
        <v>3746.2</v>
      </c>
      <c r="G9" s="140">
        <v>24302.799999999999</v>
      </c>
      <c r="H9" s="141">
        <v>-697.2</v>
      </c>
      <c r="I9" s="140">
        <v>24385</v>
      </c>
      <c r="J9" s="142">
        <v>82.2</v>
      </c>
    </row>
    <row r="10" spans="1:10" x14ac:dyDescent="0.25">
      <c r="A10" s="4">
        <f t="shared" si="0"/>
        <v>4</v>
      </c>
      <c r="B10" s="29" t="s">
        <v>91</v>
      </c>
      <c r="C10" s="159">
        <v>1310887</v>
      </c>
      <c r="D10" s="159">
        <v>1397854.19</v>
      </c>
      <c r="E10" s="159">
        <v>1370000</v>
      </c>
      <c r="F10" s="164">
        <v>-27854.19</v>
      </c>
      <c r="G10" s="140">
        <v>1317223.8799999999</v>
      </c>
      <c r="H10" s="141">
        <v>-52776.12</v>
      </c>
      <c r="I10" s="140">
        <v>1317321.54</v>
      </c>
      <c r="J10" s="142">
        <v>97.66</v>
      </c>
    </row>
    <row r="11" spans="1:10" x14ac:dyDescent="0.25">
      <c r="A11" s="4">
        <f t="shared" si="0"/>
        <v>5</v>
      </c>
      <c r="B11" s="29" t="s">
        <v>73</v>
      </c>
      <c r="C11" s="159">
        <v>68397</v>
      </c>
      <c r="D11" s="159">
        <v>59211.69</v>
      </c>
      <c r="E11" s="159">
        <v>59212</v>
      </c>
      <c r="F11" s="164">
        <v>0.31</v>
      </c>
      <c r="G11" s="140">
        <v>62193.98</v>
      </c>
      <c r="H11" s="141">
        <v>2981.98</v>
      </c>
      <c r="I11" s="140">
        <v>62294.5</v>
      </c>
      <c r="J11" s="142">
        <v>100.52</v>
      </c>
    </row>
    <row r="12" spans="1:10" x14ac:dyDescent="0.25">
      <c r="A12" s="4">
        <f t="shared" si="0"/>
        <v>6</v>
      </c>
      <c r="B12" s="29" t="s">
        <v>13</v>
      </c>
      <c r="C12" s="159">
        <v>96439</v>
      </c>
      <c r="D12" s="159">
        <v>80782.98</v>
      </c>
      <c r="E12" s="159">
        <v>81000</v>
      </c>
      <c r="F12" s="164">
        <v>217.02</v>
      </c>
      <c r="G12" s="140">
        <v>80683.94</v>
      </c>
      <c r="H12" s="141">
        <v>-316.06</v>
      </c>
      <c r="I12" s="140">
        <v>80805.06</v>
      </c>
      <c r="J12" s="142">
        <v>121.12</v>
      </c>
    </row>
    <row r="13" spans="1:10" x14ac:dyDescent="0.25">
      <c r="A13" s="4">
        <f t="shared" si="0"/>
        <v>7</v>
      </c>
      <c r="B13" s="29" t="s">
        <v>64</v>
      </c>
      <c r="C13" s="159">
        <v>226904</v>
      </c>
      <c r="D13" s="159">
        <v>161020.54999999999</v>
      </c>
      <c r="E13" s="159">
        <v>170000</v>
      </c>
      <c r="F13" s="164">
        <v>8979.4500000000007</v>
      </c>
      <c r="G13" s="140">
        <v>160352.82</v>
      </c>
      <c r="H13" s="141">
        <v>-9647.18</v>
      </c>
      <c r="I13" s="140">
        <v>160612.85</v>
      </c>
      <c r="J13" s="142">
        <v>260.02999999999997</v>
      </c>
    </row>
    <row r="14" spans="1:10" x14ac:dyDescent="0.25">
      <c r="A14" s="4">
        <f t="shared" si="0"/>
        <v>8</v>
      </c>
      <c r="B14" s="29" t="s">
        <v>219</v>
      </c>
      <c r="C14" s="159">
        <v>139192</v>
      </c>
      <c r="D14" s="159">
        <v>161252.54999999999</v>
      </c>
      <c r="E14" s="159">
        <v>160000</v>
      </c>
      <c r="F14" s="164">
        <v>-1252.55</v>
      </c>
      <c r="G14" s="140">
        <v>149514.76999999999</v>
      </c>
      <c r="H14" s="141">
        <v>-10485.23</v>
      </c>
      <c r="I14" s="140">
        <v>149903.32999999999</v>
      </c>
      <c r="J14" s="142">
        <v>388.56</v>
      </c>
    </row>
    <row r="15" spans="1:10" x14ac:dyDescent="0.25">
      <c r="A15" s="4">
        <f t="shared" si="0"/>
        <v>9</v>
      </c>
      <c r="B15" s="29" t="s">
        <v>178</v>
      </c>
      <c r="C15" s="159">
        <v>612777</v>
      </c>
      <c r="D15" s="159">
        <v>562277.26</v>
      </c>
      <c r="E15" s="159">
        <v>565000</v>
      </c>
      <c r="F15" s="164">
        <v>2722.74</v>
      </c>
      <c r="G15" s="140">
        <v>495506.62</v>
      </c>
      <c r="H15" s="141">
        <v>-69493.38</v>
      </c>
      <c r="I15" s="140">
        <v>495969.67</v>
      </c>
      <c r="J15" s="142">
        <v>463.05</v>
      </c>
    </row>
    <row r="16" spans="1:10" x14ac:dyDescent="0.25">
      <c r="A16" s="4">
        <f t="shared" si="0"/>
        <v>10</v>
      </c>
      <c r="B16" s="29" t="s">
        <v>67</v>
      </c>
      <c r="C16" s="159">
        <v>543700</v>
      </c>
      <c r="D16" s="159">
        <v>666730.49</v>
      </c>
      <c r="E16" s="163">
        <v>560000</v>
      </c>
      <c r="F16" s="164">
        <v>-106730.49</v>
      </c>
      <c r="G16" s="140">
        <v>534721.27</v>
      </c>
      <c r="H16" s="141">
        <v>-25278.73</v>
      </c>
      <c r="I16" s="140">
        <v>535461.96</v>
      </c>
      <c r="J16" s="142">
        <v>740.69</v>
      </c>
    </row>
    <row r="17" spans="1:10" x14ac:dyDescent="0.25">
      <c r="A17" s="4">
        <f t="shared" si="0"/>
        <v>11</v>
      </c>
      <c r="B17" s="29" t="s">
        <v>211</v>
      </c>
      <c r="C17" s="159">
        <v>238988</v>
      </c>
      <c r="D17" s="159">
        <v>303079.67</v>
      </c>
      <c r="E17" s="159">
        <v>300000</v>
      </c>
      <c r="F17" s="164">
        <v>-3079.67</v>
      </c>
      <c r="G17" s="140">
        <v>240153.73</v>
      </c>
      <c r="H17" s="141">
        <v>-59846.27</v>
      </c>
      <c r="I17" s="140">
        <v>240895.25</v>
      </c>
      <c r="J17" s="142">
        <v>741.52</v>
      </c>
    </row>
    <row r="18" spans="1:10" x14ac:dyDescent="0.25">
      <c r="A18" s="4">
        <f t="shared" si="0"/>
        <v>12</v>
      </c>
      <c r="B18" s="29" t="s">
        <v>63</v>
      </c>
      <c r="C18" s="159">
        <v>736488</v>
      </c>
      <c r="D18" s="159">
        <v>1647692.98</v>
      </c>
      <c r="E18" s="163">
        <v>1650000</v>
      </c>
      <c r="F18" s="164">
        <v>2307.02</v>
      </c>
      <c r="G18" s="140">
        <v>1379979.83</v>
      </c>
      <c r="H18" s="141">
        <v>-270020.17</v>
      </c>
      <c r="I18" s="140">
        <v>1381198.79</v>
      </c>
      <c r="J18" s="142">
        <v>1218.96</v>
      </c>
    </row>
    <row r="19" spans="1:10" x14ac:dyDescent="0.25">
      <c r="A19" s="4">
        <f t="shared" si="0"/>
        <v>13</v>
      </c>
      <c r="B19" s="29" t="s">
        <v>204</v>
      </c>
      <c r="C19" s="159">
        <v>574323</v>
      </c>
      <c r="D19" s="159">
        <v>508619.76</v>
      </c>
      <c r="E19" s="159">
        <v>510000</v>
      </c>
      <c r="F19" s="164">
        <v>1380.24</v>
      </c>
      <c r="G19" s="140">
        <v>514078.43</v>
      </c>
      <c r="H19" s="141">
        <v>4078.43</v>
      </c>
      <c r="I19" s="140">
        <v>515537.25</v>
      </c>
      <c r="J19" s="142">
        <v>1458.82</v>
      </c>
    </row>
    <row r="20" spans="1:10" x14ac:dyDescent="0.25">
      <c r="A20" s="4">
        <f t="shared" si="0"/>
        <v>14</v>
      </c>
      <c r="B20" s="29" t="s">
        <v>202</v>
      </c>
      <c r="C20" s="159">
        <v>558729</v>
      </c>
      <c r="D20" s="159">
        <v>533323.76</v>
      </c>
      <c r="E20" s="159">
        <v>540000</v>
      </c>
      <c r="F20" s="164">
        <v>6676.24</v>
      </c>
      <c r="G20" s="140">
        <v>512896.29</v>
      </c>
      <c r="H20" s="141">
        <v>-27103.71</v>
      </c>
      <c r="I20" s="140">
        <v>514565.45</v>
      </c>
      <c r="J20" s="142">
        <v>1669.16</v>
      </c>
    </row>
    <row r="21" spans="1:10" x14ac:dyDescent="0.25">
      <c r="A21" s="4">
        <f t="shared" si="0"/>
        <v>15</v>
      </c>
      <c r="B21" s="29" t="s">
        <v>198</v>
      </c>
      <c r="C21" s="159">
        <v>5656958</v>
      </c>
      <c r="D21" s="159">
        <v>4768009.0599999996</v>
      </c>
      <c r="E21" s="159">
        <v>4850000</v>
      </c>
      <c r="F21" s="164">
        <v>81990.94</v>
      </c>
      <c r="G21" s="140">
        <v>4899295.51</v>
      </c>
      <c r="H21" s="141">
        <v>49295.51</v>
      </c>
      <c r="I21" s="140">
        <v>4901294.1900000004</v>
      </c>
      <c r="J21" s="142">
        <v>1998.68</v>
      </c>
    </row>
    <row r="22" spans="1:10" x14ac:dyDescent="0.25">
      <c r="A22" s="4">
        <f t="shared" si="0"/>
        <v>16</v>
      </c>
      <c r="B22" s="29" t="s">
        <v>75</v>
      </c>
      <c r="C22" s="159">
        <v>30502</v>
      </c>
      <c r="D22" s="159">
        <v>42446.36</v>
      </c>
      <c r="E22" s="159">
        <v>43000</v>
      </c>
      <c r="F22" s="164">
        <v>553.64</v>
      </c>
      <c r="G22" s="140">
        <v>41309.839999999997</v>
      </c>
      <c r="H22" s="141">
        <v>-1690.16</v>
      </c>
      <c r="I22" s="140">
        <v>45083.3</v>
      </c>
      <c r="J22" s="142">
        <v>3773.46</v>
      </c>
    </row>
    <row r="23" spans="1:10" x14ac:dyDescent="0.25">
      <c r="A23" s="4">
        <f t="shared" si="0"/>
        <v>17</v>
      </c>
      <c r="B23" s="29" t="s">
        <v>156</v>
      </c>
      <c r="C23" s="159">
        <v>702399</v>
      </c>
      <c r="D23" s="159">
        <v>829539.14</v>
      </c>
      <c r="E23" s="159">
        <v>830000</v>
      </c>
      <c r="F23" s="164">
        <v>460.86</v>
      </c>
      <c r="G23" s="140">
        <v>819090.78</v>
      </c>
      <c r="H23" s="141">
        <v>-10909.22</v>
      </c>
      <c r="I23" s="140">
        <v>822884.97</v>
      </c>
      <c r="J23" s="142">
        <v>3794.19</v>
      </c>
    </row>
    <row r="24" spans="1:10" x14ac:dyDescent="0.25">
      <c r="A24" s="4">
        <f t="shared" si="0"/>
        <v>18</v>
      </c>
      <c r="B24" s="29" t="s">
        <v>153</v>
      </c>
      <c r="C24" s="159">
        <v>593548</v>
      </c>
      <c r="D24" s="159">
        <v>633035.19999999995</v>
      </c>
      <c r="E24" s="159">
        <v>634000</v>
      </c>
      <c r="F24" s="164">
        <v>964.8</v>
      </c>
      <c r="G24" s="140">
        <v>630322.27</v>
      </c>
      <c r="H24" s="141">
        <v>-3677.73</v>
      </c>
      <c r="I24" s="140">
        <v>635429.31000000006</v>
      </c>
      <c r="J24" s="142">
        <v>5107.04</v>
      </c>
    </row>
    <row r="25" spans="1:10" x14ac:dyDescent="0.25">
      <c r="A25" s="4">
        <f t="shared" si="0"/>
        <v>19</v>
      </c>
      <c r="B25" s="29" t="s">
        <v>141</v>
      </c>
      <c r="C25" s="159">
        <v>923316</v>
      </c>
      <c r="D25" s="159">
        <v>804364.56</v>
      </c>
      <c r="E25" s="159">
        <v>835000</v>
      </c>
      <c r="F25" s="164">
        <v>30635.439999999999</v>
      </c>
      <c r="G25" s="140">
        <v>821586.34</v>
      </c>
      <c r="H25" s="141">
        <v>-13413.66</v>
      </c>
      <c r="I25" s="140">
        <v>828289.63</v>
      </c>
      <c r="J25" s="142">
        <v>6703.29</v>
      </c>
    </row>
    <row r="26" spans="1:10" x14ac:dyDescent="0.25">
      <c r="A26" s="4">
        <f t="shared" si="0"/>
        <v>20</v>
      </c>
      <c r="B26" s="29" t="s">
        <v>72</v>
      </c>
      <c r="C26" s="159">
        <v>503802</v>
      </c>
      <c r="D26" s="159">
        <v>555491.88</v>
      </c>
      <c r="E26" s="159">
        <v>540000</v>
      </c>
      <c r="F26" s="164">
        <v>-15491.88</v>
      </c>
      <c r="G26" s="140">
        <v>556854.89</v>
      </c>
      <c r="H26" s="141">
        <v>16854.89</v>
      </c>
      <c r="I26" s="140">
        <v>566599.28</v>
      </c>
      <c r="J26" s="142">
        <v>9744.39</v>
      </c>
    </row>
    <row r="27" spans="1:10" x14ac:dyDescent="0.25">
      <c r="F27" s="51"/>
    </row>
    <row r="28" spans="1:10" s="76" customFormat="1" x14ac:dyDescent="0.25">
      <c r="C28" s="45">
        <f>SUM(C7:C27)</f>
        <v>13657095</v>
      </c>
      <c r="D28" s="45">
        <f t="shared" ref="D28:J28" si="1">SUM(D7:D27)</f>
        <v>13833339.34</v>
      </c>
      <c r="E28" s="45">
        <f t="shared" si="1"/>
        <v>13818212</v>
      </c>
      <c r="F28" s="45">
        <f t="shared" si="1"/>
        <v>-15127.339999999984</v>
      </c>
      <c r="G28" s="45">
        <f t="shared" si="1"/>
        <v>13329283.519999998</v>
      </c>
      <c r="H28" s="45">
        <f t="shared" si="1"/>
        <v>-488928.47999999986</v>
      </c>
      <c r="I28" s="45">
        <f t="shared" si="1"/>
        <v>13367819.440000003</v>
      </c>
      <c r="J28" s="45">
        <f t="shared" si="1"/>
        <v>38535.919999999998</v>
      </c>
    </row>
    <row r="29" spans="1:10" x14ac:dyDescent="0.25">
      <c r="H29" s="43"/>
    </row>
    <row r="30" spans="1:10" ht="60" x14ac:dyDescent="0.25">
      <c r="B30" s="232" t="s">
        <v>252</v>
      </c>
      <c r="C30" s="233" t="s">
        <v>253</v>
      </c>
      <c r="D30" s="233" t="s">
        <v>254</v>
      </c>
      <c r="E30" s="234" t="s">
        <v>255</v>
      </c>
      <c r="F30" s="55" t="s">
        <v>229</v>
      </c>
      <c r="G30" s="235" t="s">
        <v>256</v>
      </c>
      <c r="H30" s="236" t="s">
        <v>230</v>
      </c>
      <c r="I30" s="235" t="s">
        <v>257</v>
      </c>
      <c r="J30" s="56" t="s">
        <v>231</v>
      </c>
    </row>
    <row r="33" spans="2:2" x14ac:dyDescent="0.25">
      <c r="B33" s="46" t="s">
        <v>245</v>
      </c>
    </row>
  </sheetData>
  <autoFilter ref="B6:J6">
    <sortState ref="B7:J26">
      <sortCondition ref="J6:J26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"/>
  <sheetViews>
    <sheetView workbookViewId="0">
      <selection activeCell="D61" sqref="D61:K61"/>
    </sheetView>
  </sheetViews>
  <sheetFormatPr baseColWidth="10" defaultColWidth="11.42578125" defaultRowHeight="15" x14ac:dyDescent="0.25"/>
  <cols>
    <col min="1" max="1" width="5.28515625" customWidth="1"/>
    <col min="4" max="4" width="18.85546875" customWidth="1"/>
    <col min="5" max="5" width="16.28515625" customWidth="1"/>
    <col min="6" max="6" width="23.28515625" customWidth="1"/>
    <col min="7" max="8" width="15.140625" customWidth="1"/>
    <col min="9" max="9" width="13.140625" customWidth="1"/>
  </cols>
  <sheetData>
    <row r="1" spans="1:256" ht="54" customHeight="1" x14ac:dyDescent="0.25">
      <c r="A1" s="21"/>
      <c r="B1" s="69" t="s">
        <v>276</v>
      </c>
      <c r="C1" s="68"/>
    </row>
    <row r="2" spans="1:256" ht="54.95" customHeight="1" x14ac:dyDescent="0.25">
      <c r="B2" s="23" t="s">
        <v>0</v>
      </c>
      <c r="C2" s="24" t="s">
        <v>1</v>
      </c>
      <c r="D2" s="24" t="s">
        <v>2</v>
      </c>
      <c r="E2" s="25" t="s">
        <v>4</v>
      </c>
      <c r="F2" s="26" t="s">
        <v>228</v>
      </c>
      <c r="G2" s="48" t="s">
        <v>247</v>
      </c>
      <c r="H2" s="27" t="s">
        <v>5</v>
      </c>
      <c r="I2" s="28" t="s">
        <v>230</v>
      </c>
      <c r="J2" s="27" t="s">
        <v>6</v>
      </c>
      <c r="K2" s="52" t="s">
        <v>231</v>
      </c>
    </row>
    <row r="3" spans="1:256" ht="17.100000000000001" customHeight="1" x14ac:dyDescent="0.25">
      <c r="B3" s="210"/>
      <c r="C3" s="210"/>
      <c r="D3" s="210"/>
      <c r="E3" s="203"/>
      <c r="F3" s="211"/>
      <c r="G3" s="214"/>
      <c r="H3" s="195"/>
      <c r="I3" s="213"/>
      <c r="J3" s="195"/>
      <c r="K3" s="194"/>
    </row>
    <row r="4" spans="1:256" x14ac:dyDescent="0.25">
      <c r="A4">
        <v>1</v>
      </c>
      <c r="B4" s="29" t="s">
        <v>7</v>
      </c>
      <c r="C4" s="29" t="s">
        <v>199</v>
      </c>
      <c r="D4" s="29" t="s">
        <v>200</v>
      </c>
      <c r="E4" s="159">
        <v>2556325.7599999998</v>
      </c>
      <c r="F4" s="159">
        <v>2500000</v>
      </c>
      <c r="G4" s="160">
        <v>-56325.760000000002</v>
      </c>
      <c r="H4" s="140">
        <v>2531479.14</v>
      </c>
      <c r="I4" s="141">
        <v>31479.14</v>
      </c>
      <c r="J4" s="140">
        <v>2497142.89</v>
      </c>
      <c r="K4" s="142">
        <v>-34336.25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x14ac:dyDescent="0.25">
      <c r="A5">
        <f t="shared" ref="A5:A57" si="0">SUM(A4)+1</f>
        <v>2</v>
      </c>
      <c r="B5" s="29" t="s">
        <v>7</v>
      </c>
      <c r="C5" s="29" t="s">
        <v>124</v>
      </c>
      <c r="D5" s="29" t="s">
        <v>125</v>
      </c>
      <c r="E5" s="159">
        <v>2036676.75</v>
      </c>
      <c r="F5" s="159">
        <v>2090000</v>
      </c>
      <c r="G5" s="160">
        <v>53323.25</v>
      </c>
      <c r="H5" s="140">
        <v>2110722.31</v>
      </c>
      <c r="I5" s="141">
        <v>20722.310000000001</v>
      </c>
      <c r="J5" s="140">
        <v>2080424.98</v>
      </c>
      <c r="K5" s="142">
        <v>-30297.33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x14ac:dyDescent="0.25">
      <c r="A6">
        <f t="shared" si="0"/>
        <v>3</v>
      </c>
      <c r="B6" s="29" t="s">
        <v>7</v>
      </c>
      <c r="C6" s="29" t="s">
        <v>40</v>
      </c>
      <c r="D6" s="29" t="s">
        <v>41</v>
      </c>
      <c r="E6" s="159">
        <v>4558388.0199999996</v>
      </c>
      <c r="F6" s="161">
        <v>4000000</v>
      </c>
      <c r="G6" s="160">
        <v>-558388.02</v>
      </c>
      <c r="H6" s="140">
        <v>3492986.27</v>
      </c>
      <c r="I6" s="141">
        <v>-507013.73</v>
      </c>
      <c r="J6" s="140">
        <v>3464777.22</v>
      </c>
      <c r="K6" s="142">
        <v>-28209.05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x14ac:dyDescent="0.25">
      <c r="A7">
        <f t="shared" si="0"/>
        <v>4</v>
      </c>
      <c r="B7" s="29" t="s">
        <v>7</v>
      </c>
      <c r="C7" s="29" t="s">
        <v>29</v>
      </c>
      <c r="D7" s="29" t="s">
        <v>113</v>
      </c>
      <c r="E7" s="159">
        <v>2520757.21</v>
      </c>
      <c r="F7" s="159">
        <v>2570000</v>
      </c>
      <c r="G7" s="160">
        <v>49242.79</v>
      </c>
      <c r="H7" s="140">
        <v>2572662.67</v>
      </c>
      <c r="I7" s="141">
        <v>2662.67</v>
      </c>
      <c r="J7" s="140">
        <v>2548475.13</v>
      </c>
      <c r="K7" s="142">
        <v>-24187.54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x14ac:dyDescent="0.25">
      <c r="A8">
        <f t="shared" si="0"/>
        <v>5</v>
      </c>
      <c r="B8" s="29" t="s">
        <v>7</v>
      </c>
      <c r="C8" s="29" t="s">
        <v>8</v>
      </c>
      <c r="D8" s="29" t="s">
        <v>18</v>
      </c>
      <c r="E8" s="159">
        <v>1108408.3</v>
      </c>
      <c r="F8" s="159">
        <v>1020000</v>
      </c>
      <c r="G8" s="160">
        <v>-88408.3</v>
      </c>
      <c r="H8" s="140">
        <v>906152.41</v>
      </c>
      <c r="I8" s="141">
        <v>-113847.59</v>
      </c>
      <c r="J8" s="140">
        <v>882555.04</v>
      </c>
      <c r="K8" s="142">
        <v>-23597.37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x14ac:dyDescent="0.25">
      <c r="A9">
        <f t="shared" si="0"/>
        <v>6</v>
      </c>
      <c r="B9" s="29" t="s">
        <v>7</v>
      </c>
      <c r="C9" s="29" t="s">
        <v>133</v>
      </c>
      <c r="D9" s="29" t="s">
        <v>134</v>
      </c>
      <c r="E9" s="159">
        <v>2446142.64</v>
      </c>
      <c r="F9" s="159">
        <v>2300000</v>
      </c>
      <c r="G9" s="160">
        <v>-146142.64000000001</v>
      </c>
      <c r="H9" s="140">
        <v>2346580.29</v>
      </c>
      <c r="I9" s="141">
        <v>46580.29</v>
      </c>
      <c r="J9" s="140">
        <v>2325031.9900000002</v>
      </c>
      <c r="K9" s="142">
        <v>-21548.3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x14ac:dyDescent="0.25">
      <c r="A10">
        <f t="shared" si="0"/>
        <v>7</v>
      </c>
      <c r="B10" s="29" t="s">
        <v>7</v>
      </c>
      <c r="C10" s="29" t="s">
        <v>35</v>
      </c>
      <c r="D10" s="29" t="s">
        <v>36</v>
      </c>
      <c r="E10" s="159">
        <v>2482598.04</v>
      </c>
      <c r="F10" s="159">
        <v>2600000</v>
      </c>
      <c r="G10" s="160">
        <v>117401.96</v>
      </c>
      <c r="H10" s="140">
        <v>2598262.08</v>
      </c>
      <c r="I10" s="141">
        <v>-1737.92</v>
      </c>
      <c r="J10" s="140">
        <v>2577555.92</v>
      </c>
      <c r="K10" s="142">
        <v>-20706.16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x14ac:dyDescent="0.25">
      <c r="A11">
        <f t="shared" si="0"/>
        <v>8</v>
      </c>
      <c r="B11" s="29" t="s">
        <v>7</v>
      </c>
      <c r="C11" s="29" t="s">
        <v>76</v>
      </c>
      <c r="D11" s="29" t="s">
        <v>77</v>
      </c>
      <c r="E11" s="159">
        <v>4770477.63</v>
      </c>
      <c r="F11" s="159">
        <v>4781000</v>
      </c>
      <c r="G11" s="160">
        <v>10522.37</v>
      </c>
      <c r="H11" s="140">
        <v>4554786.8099999996</v>
      </c>
      <c r="I11" s="141">
        <v>-226213.19</v>
      </c>
      <c r="J11" s="140">
        <v>4534195.62</v>
      </c>
      <c r="K11" s="142">
        <v>-20591.189999999999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x14ac:dyDescent="0.25">
      <c r="A12">
        <f t="shared" si="0"/>
        <v>9</v>
      </c>
      <c r="B12" s="29" t="s">
        <v>7</v>
      </c>
      <c r="C12" s="29" t="s">
        <v>215</v>
      </c>
      <c r="D12" s="29" t="s">
        <v>216</v>
      </c>
      <c r="E12" s="159">
        <v>474835.27</v>
      </c>
      <c r="F12" s="159">
        <v>435000</v>
      </c>
      <c r="G12" s="160">
        <v>-39835.269999999997</v>
      </c>
      <c r="H12" s="140">
        <v>437253.73</v>
      </c>
      <c r="I12" s="141">
        <v>2253.73</v>
      </c>
      <c r="J12" s="140">
        <v>418387.74</v>
      </c>
      <c r="K12" s="142">
        <v>-18865.990000000002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x14ac:dyDescent="0.25">
      <c r="A13">
        <f t="shared" si="0"/>
        <v>10</v>
      </c>
      <c r="B13" s="29" t="s">
        <v>7</v>
      </c>
      <c r="C13" s="29" t="s">
        <v>98</v>
      </c>
      <c r="D13" s="29" t="s">
        <v>99</v>
      </c>
      <c r="E13" s="159">
        <v>604350.32999999996</v>
      </c>
      <c r="F13" s="159">
        <v>605000</v>
      </c>
      <c r="G13" s="160">
        <v>649.66999999999996</v>
      </c>
      <c r="H13" s="140">
        <v>582678.73</v>
      </c>
      <c r="I13" s="141">
        <v>-22321.27</v>
      </c>
      <c r="J13" s="140">
        <v>565489.52</v>
      </c>
      <c r="K13" s="142">
        <v>-17189.21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x14ac:dyDescent="0.25">
      <c r="A14">
        <f t="shared" si="0"/>
        <v>11</v>
      </c>
      <c r="B14" s="29" t="s">
        <v>7</v>
      </c>
      <c r="C14" s="29" t="s">
        <v>106</v>
      </c>
      <c r="D14" s="29" t="s">
        <v>107</v>
      </c>
      <c r="E14" s="159">
        <v>42070</v>
      </c>
      <c r="F14" s="159">
        <v>43000</v>
      </c>
      <c r="G14" s="160">
        <v>930</v>
      </c>
      <c r="H14" s="140">
        <v>41161.78</v>
      </c>
      <c r="I14" s="141">
        <v>-1838.22</v>
      </c>
      <c r="J14" s="140">
        <v>24359.68</v>
      </c>
      <c r="K14" s="142">
        <v>-16802.099999999999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x14ac:dyDescent="0.25">
      <c r="A15">
        <f t="shared" si="0"/>
        <v>12</v>
      </c>
      <c r="B15" s="29" t="s">
        <v>7</v>
      </c>
      <c r="C15" s="29" t="s">
        <v>49</v>
      </c>
      <c r="D15" s="29" t="s">
        <v>50</v>
      </c>
      <c r="E15" s="159">
        <v>801469.15</v>
      </c>
      <c r="F15" s="159">
        <v>805000</v>
      </c>
      <c r="G15" s="160">
        <v>3530.85</v>
      </c>
      <c r="H15" s="140">
        <v>793550.52</v>
      </c>
      <c r="I15" s="141">
        <v>-11449.48</v>
      </c>
      <c r="J15" s="140">
        <v>782217.73</v>
      </c>
      <c r="K15" s="142">
        <v>-11332.79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x14ac:dyDescent="0.25">
      <c r="A16">
        <f t="shared" si="0"/>
        <v>13</v>
      </c>
      <c r="B16" s="29" t="s">
        <v>7</v>
      </c>
      <c r="C16" s="29" t="s">
        <v>10</v>
      </c>
      <c r="D16" s="29" t="s">
        <v>11</v>
      </c>
      <c r="E16" s="159">
        <v>2521589.4</v>
      </c>
      <c r="F16" s="159">
        <v>2521000</v>
      </c>
      <c r="G16" s="160">
        <v>-589.4</v>
      </c>
      <c r="H16" s="140">
        <v>2508393.2999999998</v>
      </c>
      <c r="I16" s="141">
        <v>-12606.7</v>
      </c>
      <c r="J16" s="140">
        <v>2497776.15</v>
      </c>
      <c r="K16" s="142">
        <v>-10617.15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25">
      <c r="A17">
        <f t="shared" si="0"/>
        <v>14</v>
      </c>
      <c r="B17" s="29" t="s">
        <v>7</v>
      </c>
      <c r="C17" s="29" t="s">
        <v>158</v>
      </c>
      <c r="D17" s="29" t="s">
        <v>159</v>
      </c>
      <c r="E17" s="159">
        <v>1085088.22</v>
      </c>
      <c r="F17" s="159">
        <v>1052000</v>
      </c>
      <c r="G17" s="160">
        <v>-33088.22</v>
      </c>
      <c r="H17" s="140">
        <v>1006449.53</v>
      </c>
      <c r="I17" s="141">
        <v>-45550.47</v>
      </c>
      <c r="J17" s="140">
        <v>996138</v>
      </c>
      <c r="K17" s="142">
        <v>-10311.530000000001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x14ac:dyDescent="0.25">
      <c r="A18">
        <f t="shared" si="0"/>
        <v>15</v>
      </c>
      <c r="B18" s="29" t="s">
        <v>7</v>
      </c>
      <c r="C18" s="29" t="s">
        <v>16</v>
      </c>
      <c r="D18" s="29" t="s">
        <v>62</v>
      </c>
      <c r="E18" s="159">
        <v>2062135.23</v>
      </c>
      <c r="F18" s="159">
        <v>2065000</v>
      </c>
      <c r="G18" s="160">
        <v>2864.77</v>
      </c>
      <c r="H18" s="140">
        <v>2049542.71</v>
      </c>
      <c r="I18" s="141">
        <v>-15457.29</v>
      </c>
      <c r="J18" s="140">
        <v>2040144.7</v>
      </c>
      <c r="K18" s="142">
        <v>-9398.01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x14ac:dyDescent="0.25">
      <c r="A19">
        <f t="shared" si="0"/>
        <v>16</v>
      </c>
      <c r="B19" s="29" t="s">
        <v>7</v>
      </c>
      <c r="C19" s="29" t="s">
        <v>57</v>
      </c>
      <c r="D19" s="29" t="s">
        <v>58</v>
      </c>
      <c r="E19" s="159">
        <v>307871.15000000002</v>
      </c>
      <c r="F19" s="159">
        <v>310000</v>
      </c>
      <c r="G19" s="160">
        <v>2128.85</v>
      </c>
      <c r="H19" s="140">
        <v>309992.03000000003</v>
      </c>
      <c r="I19" s="141">
        <v>-7.97</v>
      </c>
      <c r="J19" s="140">
        <v>301042.45</v>
      </c>
      <c r="K19" s="142">
        <v>-8949.58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x14ac:dyDescent="0.25">
      <c r="A20">
        <f t="shared" si="0"/>
        <v>17</v>
      </c>
      <c r="B20" s="29" t="s">
        <v>7</v>
      </c>
      <c r="C20" s="29" t="s">
        <v>16</v>
      </c>
      <c r="D20" s="29" t="s">
        <v>197</v>
      </c>
      <c r="E20" s="159">
        <v>378510.75</v>
      </c>
      <c r="F20" s="159">
        <v>380000</v>
      </c>
      <c r="G20" s="160">
        <v>1489.25</v>
      </c>
      <c r="H20" s="140">
        <v>358107.23</v>
      </c>
      <c r="I20" s="141">
        <v>-21892.77</v>
      </c>
      <c r="J20" s="140">
        <v>349282.83</v>
      </c>
      <c r="K20" s="142">
        <v>-8824.4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x14ac:dyDescent="0.25">
      <c r="A21">
        <f t="shared" si="0"/>
        <v>18</v>
      </c>
      <c r="B21" s="29" t="s">
        <v>7</v>
      </c>
      <c r="C21" s="29" t="s">
        <v>103</v>
      </c>
      <c r="D21" s="29" t="s">
        <v>104</v>
      </c>
      <c r="E21" s="159">
        <v>114645.8</v>
      </c>
      <c r="F21" s="159">
        <v>120000</v>
      </c>
      <c r="G21" s="160">
        <v>5354.2</v>
      </c>
      <c r="H21" s="140">
        <v>116741.71</v>
      </c>
      <c r="I21" s="141">
        <v>-3258.29</v>
      </c>
      <c r="J21" s="140">
        <v>108372.31</v>
      </c>
      <c r="K21" s="142">
        <v>-8369.4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x14ac:dyDescent="0.25">
      <c r="A22">
        <f t="shared" si="0"/>
        <v>19</v>
      </c>
      <c r="B22" s="29" t="s">
        <v>7</v>
      </c>
      <c r="C22" s="29" t="s">
        <v>146</v>
      </c>
      <c r="D22" s="29" t="s">
        <v>147</v>
      </c>
      <c r="E22" s="159">
        <v>498638.15</v>
      </c>
      <c r="F22" s="159">
        <v>500000</v>
      </c>
      <c r="G22" s="160">
        <v>1361.85</v>
      </c>
      <c r="H22" s="140">
        <v>443135.65</v>
      </c>
      <c r="I22" s="141">
        <v>-56864.35</v>
      </c>
      <c r="J22" s="140">
        <v>434826.87</v>
      </c>
      <c r="K22" s="142">
        <v>-8308.7800000000007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x14ac:dyDescent="0.25">
      <c r="A23">
        <f t="shared" si="0"/>
        <v>20</v>
      </c>
      <c r="B23" s="29" t="s">
        <v>7</v>
      </c>
      <c r="C23" s="29" t="s">
        <v>137</v>
      </c>
      <c r="D23" s="29" t="s">
        <v>138</v>
      </c>
      <c r="E23" s="159">
        <v>507925.06</v>
      </c>
      <c r="F23" s="159">
        <v>508000</v>
      </c>
      <c r="G23" s="160">
        <v>74.94</v>
      </c>
      <c r="H23" s="140">
        <v>520714.85</v>
      </c>
      <c r="I23" s="141">
        <v>12714.85</v>
      </c>
      <c r="J23" s="140">
        <v>512808.62</v>
      </c>
      <c r="K23" s="142">
        <v>-7906.23</v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x14ac:dyDescent="0.25">
      <c r="A24">
        <f t="shared" si="0"/>
        <v>21</v>
      </c>
      <c r="B24" s="29" t="s">
        <v>7</v>
      </c>
      <c r="C24" s="29" t="s">
        <v>154</v>
      </c>
      <c r="D24" s="29" t="s">
        <v>154</v>
      </c>
      <c r="E24" s="159">
        <v>194191.53</v>
      </c>
      <c r="F24" s="159">
        <v>195000</v>
      </c>
      <c r="G24" s="160">
        <v>808.47</v>
      </c>
      <c r="H24" s="140">
        <v>185241.91</v>
      </c>
      <c r="I24" s="141">
        <v>-9758.09</v>
      </c>
      <c r="J24" s="140">
        <v>178048.87</v>
      </c>
      <c r="K24" s="142">
        <v>-7193.04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x14ac:dyDescent="0.25">
      <c r="A25">
        <f t="shared" si="0"/>
        <v>22</v>
      </c>
      <c r="B25" s="29" t="s">
        <v>7</v>
      </c>
      <c r="C25" s="29" t="s">
        <v>27</v>
      </c>
      <c r="D25" s="29" t="s">
        <v>28</v>
      </c>
      <c r="E25" s="159">
        <v>1278457.28</v>
      </c>
      <c r="F25" s="159">
        <v>1280000</v>
      </c>
      <c r="G25" s="160">
        <v>1542.72</v>
      </c>
      <c r="H25" s="140">
        <v>1276802.03</v>
      </c>
      <c r="I25" s="141">
        <v>-3197.97</v>
      </c>
      <c r="J25" s="140">
        <v>1270651.42</v>
      </c>
      <c r="K25" s="142">
        <v>-6150.61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x14ac:dyDescent="0.25">
      <c r="A26">
        <f t="shared" si="0"/>
        <v>23</v>
      </c>
      <c r="B26" s="29" t="s">
        <v>7</v>
      </c>
      <c r="C26" s="29" t="s">
        <v>122</v>
      </c>
      <c r="D26" s="29" t="s">
        <v>123</v>
      </c>
      <c r="E26" s="159">
        <v>937738.06</v>
      </c>
      <c r="F26" s="159">
        <v>938000</v>
      </c>
      <c r="G26" s="160">
        <v>261.94</v>
      </c>
      <c r="H26" s="140">
        <v>901540.51</v>
      </c>
      <c r="I26" s="141">
        <v>-36459.49</v>
      </c>
      <c r="J26" s="140">
        <v>895634.11</v>
      </c>
      <c r="K26" s="142">
        <v>-5906.4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x14ac:dyDescent="0.25">
      <c r="A27">
        <f t="shared" si="0"/>
        <v>24</v>
      </c>
      <c r="B27" s="29" t="s">
        <v>7</v>
      </c>
      <c r="C27" s="29" t="s">
        <v>47</v>
      </c>
      <c r="D27" s="29" t="s">
        <v>48</v>
      </c>
      <c r="E27" s="159">
        <v>1010194.14</v>
      </c>
      <c r="F27" s="159">
        <v>1020000</v>
      </c>
      <c r="G27" s="160">
        <v>9805.86</v>
      </c>
      <c r="H27" s="140">
        <v>997298.64</v>
      </c>
      <c r="I27" s="141">
        <v>-22701.360000000001</v>
      </c>
      <c r="J27" s="140">
        <v>991570.48</v>
      </c>
      <c r="K27" s="142">
        <v>-5728.16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25">
      <c r="A28">
        <f t="shared" si="0"/>
        <v>25</v>
      </c>
      <c r="B28" s="29" t="s">
        <v>7</v>
      </c>
      <c r="C28" s="29" t="s">
        <v>116</v>
      </c>
      <c r="D28" s="29" t="s">
        <v>117</v>
      </c>
      <c r="E28" s="159">
        <v>708243.36</v>
      </c>
      <c r="F28" s="159">
        <v>680000</v>
      </c>
      <c r="G28" s="160">
        <v>-28243.360000000001</v>
      </c>
      <c r="H28" s="140">
        <v>704300.44</v>
      </c>
      <c r="I28" s="141">
        <v>24300.44</v>
      </c>
      <c r="J28" s="140">
        <v>698828.71</v>
      </c>
      <c r="K28" s="142">
        <v>-5471.73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x14ac:dyDescent="0.25">
      <c r="A29">
        <f t="shared" si="0"/>
        <v>26</v>
      </c>
      <c r="B29" s="29" t="s">
        <v>7</v>
      </c>
      <c r="C29" s="29" t="s">
        <v>88</v>
      </c>
      <c r="D29" s="29" t="s">
        <v>89</v>
      </c>
      <c r="E29" s="159">
        <v>385132.58</v>
      </c>
      <c r="F29" s="159">
        <v>340000</v>
      </c>
      <c r="G29" s="160">
        <v>-45132.58</v>
      </c>
      <c r="H29" s="140">
        <v>344620.89</v>
      </c>
      <c r="I29" s="141">
        <v>4620.8900000000003</v>
      </c>
      <c r="J29" s="140">
        <v>339216.48</v>
      </c>
      <c r="K29" s="142">
        <v>-5404.41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x14ac:dyDescent="0.25">
      <c r="A30">
        <f t="shared" si="0"/>
        <v>27</v>
      </c>
      <c r="B30" s="29" t="s">
        <v>7</v>
      </c>
      <c r="C30" s="29" t="s">
        <v>37</v>
      </c>
      <c r="D30" s="29" t="s">
        <v>38</v>
      </c>
      <c r="E30" s="159">
        <v>291853.83</v>
      </c>
      <c r="F30" s="159">
        <v>300000</v>
      </c>
      <c r="G30" s="160">
        <v>8146.17</v>
      </c>
      <c r="H30" s="140">
        <v>263685.23</v>
      </c>
      <c r="I30" s="141">
        <v>-36314.769999999997</v>
      </c>
      <c r="J30" s="140">
        <v>258450.23</v>
      </c>
      <c r="K30" s="142">
        <v>-5235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x14ac:dyDescent="0.25">
      <c r="A31">
        <f t="shared" si="0"/>
        <v>28</v>
      </c>
      <c r="B31" s="29" t="s">
        <v>7</v>
      </c>
      <c r="C31" s="29" t="s">
        <v>187</v>
      </c>
      <c r="D31" s="29" t="s">
        <v>188</v>
      </c>
      <c r="E31" s="159">
        <v>456243.55</v>
      </c>
      <c r="F31" s="159">
        <v>420000</v>
      </c>
      <c r="G31" s="160">
        <v>-36243.550000000003</v>
      </c>
      <c r="H31" s="140">
        <v>434435.87</v>
      </c>
      <c r="I31" s="141">
        <v>14435.87</v>
      </c>
      <c r="J31" s="140">
        <v>429247.95</v>
      </c>
      <c r="K31" s="142">
        <v>-5187.92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x14ac:dyDescent="0.25">
      <c r="A32">
        <f t="shared" si="0"/>
        <v>29</v>
      </c>
      <c r="B32" s="29" t="s">
        <v>7</v>
      </c>
      <c r="C32" s="29" t="s">
        <v>174</v>
      </c>
      <c r="D32" s="29" t="s">
        <v>175</v>
      </c>
      <c r="E32" s="159">
        <v>105255.1</v>
      </c>
      <c r="F32" s="159">
        <v>107000</v>
      </c>
      <c r="G32" s="160">
        <v>1744.9</v>
      </c>
      <c r="H32" s="140">
        <v>106966.52</v>
      </c>
      <c r="I32" s="141">
        <v>-33.479999999999997</v>
      </c>
      <c r="J32" s="140">
        <v>103141.62</v>
      </c>
      <c r="K32" s="142">
        <v>-3824.9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x14ac:dyDescent="0.25">
      <c r="A33">
        <f t="shared" si="0"/>
        <v>30</v>
      </c>
      <c r="B33" s="29" t="s">
        <v>7</v>
      </c>
      <c r="C33" s="29" t="s">
        <v>206</v>
      </c>
      <c r="D33" s="29" t="s">
        <v>207</v>
      </c>
      <c r="E33" s="159">
        <v>386736.74</v>
      </c>
      <c r="F33" s="159">
        <v>362000</v>
      </c>
      <c r="G33" s="160">
        <v>-24736.74</v>
      </c>
      <c r="H33" s="140">
        <v>330425.34000000003</v>
      </c>
      <c r="I33" s="141">
        <v>-31574.66</v>
      </c>
      <c r="J33" s="140">
        <v>326767.84000000003</v>
      </c>
      <c r="K33" s="142">
        <v>-3657.5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x14ac:dyDescent="0.25">
      <c r="A34">
        <f t="shared" si="0"/>
        <v>31</v>
      </c>
      <c r="B34" s="29" t="s">
        <v>7</v>
      </c>
      <c r="C34" s="29" t="s">
        <v>160</v>
      </c>
      <c r="D34" s="29" t="s">
        <v>161</v>
      </c>
      <c r="E34" s="159">
        <v>770302.44</v>
      </c>
      <c r="F34" s="159">
        <v>750000</v>
      </c>
      <c r="G34" s="160">
        <v>-20302.439999999999</v>
      </c>
      <c r="H34" s="140">
        <v>695751.18</v>
      </c>
      <c r="I34" s="141">
        <v>-54248.82</v>
      </c>
      <c r="J34" s="140">
        <v>692135.03</v>
      </c>
      <c r="K34" s="142">
        <v>-3616.15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x14ac:dyDescent="0.25">
      <c r="A35">
        <f t="shared" si="0"/>
        <v>32</v>
      </c>
      <c r="B35" s="29" t="s">
        <v>7</v>
      </c>
      <c r="C35" s="29" t="s">
        <v>171</v>
      </c>
      <c r="D35" s="29" t="s">
        <v>172</v>
      </c>
      <c r="E35" s="159">
        <v>11838.15</v>
      </c>
      <c r="F35" s="159">
        <v>13000</v>
      </c>
      <c r="G35" s="160">
        <v>1161.8499999999999</v>
      </c>
      <c r="H35" s="140">
        <v>9907.5</v>
      </c>
      <c r="I35" s="141">
        <v>-3092.5</v>
      </c>
      <c r="J35" s="140">
        <v>6442.5</v>
      </c>
      <c r="K35" s="142">
        <v>-3465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x14ac:dyDescent="0.25">
      <c r="A36">
        <f t="shared" si="0"/>
        <v>33</v>
      </c>
      <c r="B36" s="29" t="s">
        <v>7</v>
      </c>
      <c r="C36" s="29" t="s">
        <v>35</v>
      </c>
      <c r="D36" s="29" t="s">
        <v>130</v>
      </c>
      <c r="E36" s="159">
        <v>4894038.59</v>
      </c>
      <c r="F36" s="159">
        <v>5052000</v>
      </c>
      <c r="G36" s="160">
        <v>157961.41</v>
      </c>
      <c r="H36" s="140">
        <v>4974266.59</v>
      </c>
      <c r="I36" s="141">
        <v>-77733.41</v>
      </c>
      <c r="J36" s="140">
        <v>4970842.54</v>
      </c>
      <c r="K36" s="142">
        <v>-3424.05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x14ac:dyDescent="0.25">
      <c r="A37">
        <f t="shared" si="0"/>
        <v>34</v>
      </c>
      <c r="B37" s="29" t="s">
        <v>7</v>
      </c>
      <c r="C37" s="29" t="s">
        <v>86</v>
      </c>
      <c r="D37" s="29" t="s">
        <v>86</v>
      </c>
      <c r="E37" s="159">
        <v>137393.56</v>
      </c>
      <c r="F37" s="159">
        <v>131000</v>
      </c>
      <c r="G37" s="160">
        <v>-6393.56</v>
      </c>
      <c r="H37" s="140">
        <v>130592.47</v>
      </c>
      <c r="I37" s="141">
        <v>-407.53</v>
      </c>
      <c r="J37" s="140">
        <v>127714.7</v>
      </c>
      <c r="K37" s="142">
        <v>-2877.77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x14ac:dyDescent="0.25">
      <c r="A38">
        <f t="shared" si="0"/>
        <v>35</v>
      </c>
      <c r="B38" s="29" t="s">
        <v>7</v>
      </c>
      <c r="C38" s="29" t="s">
        <v>14</v>
      </c>
      <c r="D38" s="29" t="s">
        <v>15</v>
      </c>
      <c r="E38" s="159">
        <v>151821.29999999999</v>
      </c>
      <c r="F38" s="159">
        <v>152000</v>
      </c>
      <c r="G38" s="160">
        <v>178.7</v>
      </c>
      <c r="H38" s="140">
        <v>153797.04</v>
      </c>
      <c r="I38" s="141">
        <v>1797.04</v>
      </c>
      <c r="J38" s="140">
        <v>151087.07</v>
      </c>
      <c r="K38" s="142">
        <v>-2709.97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x14ac:dyDescent="0.25">
      <c r="A39">
        <f t="shared" si="0"/>
        <v>36</v>
      </c>
      <c r="B39" s="29" t="s">
        <v>7</v>
      </c>
      <c r="C39" s="29" t="s">
        <v>16</v>
      </c>
      <c r="D39" s="29" t="s">
        <v>166</v>
      </c>
      <c r="E39" s="159">
        <v>1225419.72</v>
      </c>
      <c r="F39" s="159">
        <v>1200000</v>
      </c>
      <c r="G39" s="160">
        <v>-25419.72</v>
      </c>
      <c r="H39" s="140">
        <v>1190373.21</v>
      </c>
      <c r="I39" s="141">
        <v>-9626.7900000000009</v>
      </c>
      <c r="J39" s="140">
        <v>1187836.52</v>
      </c>
      <c r="K39" s="142">
        <v>-2536.69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x14ac:dyDescent="0.25">
      <c r="A40">
        <f t="shared" si="0"/>
        <v>37</v>
      </c>
      <c r="B40" s="29" t="s">
        <v>7</v>
      </c>
      <c r="C40" s="29" t="s">
        <v>120</v>
      </c>
      <c r="D40" s="29" t="s">
        <v>121</v>
      </c>
      <c r="E40" s="159">
        <v>389248.81</v>
      </c>
      <c r="F40" s="159">
        <v>390000</v>
      </c>
      <c r="G40" s="160">
        <v>751.19</v>
      </c>
      <c r="H40" s="140">
        <v>347747.74</v>
      </c>
      <c r="I40" s="141">
        <v>-42252.26</v>
      </c>
      <c r="J40" s="140">
        <v>345278.65</v>
      </c>
      <c r="K40" s="142">
        <v>-2469.09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x14ac:dyDescent="0.25">
      <c r="A41">
        <f t="shared" si="0"/>
        <v>38</v>
      </c>
      <c r="B41" s="29" t="s">
        <v>7</v>
      </c>
      <c r="C41" s="29" t="s">
        <v>150</v>
      </c>
      <c r="D41" s="29" t="s">
        <v>151</v>
      </c>
      <c r="E41" s="159">
        <v>202760.33</v>
      </c>
      <c r="F41" s="159">
        <v>195000</v>
      </c>
      <c r="G41" s="160">
        <v>-7760.33</v>
      </c>
      <c r="H41" s="140">
        <v>204392.13</v>
      </c>
      <c r="I41" s="141">
        <v>9392.1299999999992</v>
      </c>
      <c r="J41" s="140">
        <v>202113.97</v>
      </c>
      <c r="K41" s="142">
        <v>-2278.16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x14ac:dyDescent="0.25">
      <c r="A42">
        <f t="shared" si="0"/>
        <v>39</v>
      </c>
      <c r="B42" s="29" t="s">
        <v>7</v>
      </c>
      <c r="C42" s="29" t="s">
        <v>127</v>
      </c>
      <c r="D42" s="29" t="s">
        <v>128</v>
      </c>
      <c r="E42" s="159">
        <v>27893.97</v>
      </c>
      <c r="F42" s="159">
        <v>28000</v>
      </c>
      <c r="G42" s="160">
        <v>106.03</v>
      </c>
      <c r="H42" s="140">
        <v>24283.7</v>
      </c>
      <c r="I42" s="141">
        <v>-3716.31</v>
      </c>
      <c r="J42" s="140">
        <v>22192.06</v>
      </c>
      <c r="K42" s="142">
        <v>-2091.64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x14ac:dyDescent="0.25">
      <c r="A43">
        <f t="shared" si="0"/>
        <v>40</v>
      </c>
      <c r="B43" s="29" t="s">
        <v>7</v>
      </c>
      <c r="C43" s="29" t="s">
        <v>16</v>
      </c>
      <c r="D43" s="29" t="s">
        <v>83</v>
      </c>
      <c r="E43" s="159">
        <v>180179.1</v>
      </c>
      <c r="F43" s="159">
        <v>200000</v>
      </c>
      <c r="G43" s="160">
        <v>19820.900000000001</v>
      </c>
      <c r="H43" s="140">
        <v>190490.46</v>
      </c>
      <c r="I43" s="141">
        <v>-9509.5400000000009</v>
      </c>
      <c r="J43" s="140">
        <v>188510.29</v>
      </c>
      <c r="K43" s="142">
        <v>-1980.17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x14ac:dyDescent="0.25">
      <c r="A44">
        <f t="shared" si="0"/>
        <v>41</v>
      </c>
      <c r="B44" s="29" t="s">
        <v>7</v>
      </c>
      <c r="C44" s="29" t="s">
        <v>109</v>
      </c>
      <c r="D44" s="29" t="s">
        <v>110</v>
      </c>
      <c r="E44" s="159">
        <v>123129.56</v>
      </c>
      <c r="F44" s="159">
        <v>130000</v>
      </c>
      <c r="G44" s="160">
        <v>6870.44</v>
      </c>
      <c r="H44" s="140">
        <v>118044.72</v>
      </c>
      <c r="I44" s="141">
        <v>-11955.28</v>
      </c>
      <c r="J44" s="140">
        <v>116440.96000000001</v>
      </c>
      <c r="K44" s="142">
        <v>-1603.76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x14ac:dyDescent="0.25">
      <c r="A45">
        <f t="shared" si="0"/>
        <v>42</v>
      </c>
      <c r="B45" s="29" t="s">
        <v>7</v>
      </c>
      <c r="C45" s="29" t="s">
        <v>118</v>
      </c>
      <c r="D45" s="29" t="s">
        <v>139</v>
      </c>
      <c r="E45" s="159">
        <v>68892.800000000003</v>
      </c>
      <c r="F45" s="159">
        <v>70000</v>
      </c>
      <c r="G45" s="160">
        <v>1107.2</v>
      </c>
      <c r="H45" s="140">
        <v>60698.5</v>
      </c>
      <c r="I45" s="141">
        <v>-9301.5</v>
      </c>
      <c r="J45" s="140">
        <v>59119</v>
      </c>
      <c r="K45" s="142">
        <v>-1579.5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x14ac:dyDescent="0.25">
      <c r="A46">
        <f t="shared" si="0"/>
        <v>43</v>
      </c>
      <c r="B46" s="29" t="s">
        <v>7</v>
      </c>
      <c r="C46" s="29" t="s">
        <v>16</v>
      </c>
      <c r="D46" s="29" t="s">
        <v>17</v>
      </c>
      <c r="E46" s="159">
        <v>309534.90000000002</v>
      </c>
      <c r="F46" s="159">
        <v>295000</v>
      </c>
      <c r="G46" s="160">
        <v>-14534.9</v>
      </c>
      <c r="H46" s="140">
        <v>255252.59</v>
      </c>
      <c r="I46" s="141">
        <v>-39747.410000000003</v>
      </c>
      <c r="J46" s="140">
        <v>254004.15</v>
      </c>
      <c r="K46" s="142">
        <v>-1248.44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x14ac:dyDescent="0.25">
      <c r="A47">
        <f t="shared" si="0"/>
        <v>44</v>
      </c>
      <c r="B47" s="29" t="s">
        <v>7</v>
      </c>
      <c r="C47" s="29" t="s">
        <v>25</v>
      </c>
      <c r="D47" s="29" t="s">
        <v>26</v>
      </c>
      <c r="E47" s="159">
        <v>338161.78</v>
      </c>
      <c r="F47" s="159">
        <v>300000</v>
      </c>
      <c r="G47" s="160">
        <v>-38161.78</v>
      </c>
      <c r="H47" s="140">
        <v>290058.17</v>
      </c>
      <c r="I47" s="141">
        <v>-9941.83</v>
      </c>
      <c r="J47" s="140">
        <v>289291.62</v>
      </c>
      <c r="K47" s="142">
        <v>-766.55</v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x14ac:dyDescent="0.25">
      <c r="A48">
        <f t="shared" si="0"/>
        <v>45</v>
      </c>
      <c r="B48" s="29" t="s">
        <v>7</v>
      </c>
      <c r="C48" s="29" t="s">
        <v>114</v>
      </c>
      <c r="D48" s="29" t="s">
        <v>115</v>
      </c>
      <c r="E48" s="159">
        <v>27550.41</v>
      </c>
      <c r="F48" s="159">
        <v>28000</v>
      </c>
      <c r="G48" s="160">
        <v>449.59</v>
      </c>
      <c r="H48" s="140">
        <v>23889.42</v>
      </c>
      <c r="I48" s="141">
        <v>-4110.58</v>
      </c>
      <c r="J48" s="140">
        <v>23293.41</v>
      </c>
      <c r="K48" s="142">
        <v>-596.01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x14ac:dyDescent="0.25">
      <c r="A49">
        <f t="shared" si="0"/>
        <v>46</v>
      </c>
      <c r="B49" s="29" t="s">
        <v>7</v>
      </c>
      <c r="C49" s="29" t="s">
        <v>182</v>
      </c>
      <c r="D49" s="29" t="s">
        <v>183</v>
      </c>
      <c r="E49" s="159">
        <v>288183.86</v>
      </c>
      <c r="F49" s="159">
        <v>289000</v>
      </c>
      <c r="G49" s="160">
        <v>816.14</v>
      </c>
      <c r="H49" s="140">
        <v>258954.94</v>
      </c>
      <c r="I49" s="141">
        <v>-30045.06</v>
      </c>
      <c r="J49" s="140">
        <v>258418.62</v>
      </c>
      <c r="K49" s="142">
        <v>-536.33000000000004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x14ac:dyDescent="0.25">
      <c r="A50">
        <f t="shared" si="0"/>
        <v>47</v>
      </c>
      <c r="B50" s="29" t="s">
        <v>7</v>
      </c>
      <c r="C50" s="29" t="s">
        <v>20</v>
      </c>
      <c r="D50" s="29" t="s">
        <v>21</v>
      </c>
      <c r="E50" s="159">
        <v>54665.75</v>
      </c>
      <c r="F50" s="159">
        <v>55000</v>
      </c>
      <c r="G50" s="160">
        <v>334.25</v>
      </c>
      <c r="H50" s="140">
        <v>50247.31</v>
      </c>
      <c r="I50" s="141">
        <v>-4752.6899999999996</v>
      </c>
      <c r="J50" s="140">
        <v>49749.72</v>
      </c>
      <c r="K50" s="142">
        <v>-497.59</v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x14ac:dyDescent="0.25">
      <c r="A51">
        <f t="shared" si="0"/>
        <v>48</v>
      </c>
      <c r="B51" s="29" t="s">
        <v>7</v>
      </c>
      <c r="C51" s="29" t="s">
        <v>33</v>
      </c>
      <c r="D51" s="29" t="s">
        <v>34</v>
      </c>
      <c r="E51" s="159">
        <v>37865.33</v>
      </c>
      <c r="F51" s="159">
        <v>39000</v>
      </c>
      <c r="G51" s="160">
        <v>1134.67</v>
      </c>
      <c r="H51" s="140">
        <v>32803.129999999997</v>
      </c>
      <c r="I51" s="141">
        <v>-6196.87</v>
      </c>
      <c r="J51" s="140">
        <v>32306.13</v>
      </c>
      <c r="K51" s="142">
        <v>-497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x14ac:dyDescent="0.25">
      <c r="A52">
        <f t="shared" si="0"/>
        <v>49</v>
      </c>
      <c r="B52" s="29" t="s">
        <v>7</v>
      </c>
      <c r="C52" s="29" t="s">
        <v>69</v>
      </c>
      <c r="D52" s="29" t="s">
        <v>100</v>
      </c>
      <c r="E52" s="159">
        <v>85543.42</v>
      </c>
      <c r="F52" s="159">
        <v>90000</v>
      </c>
      <c r="G52" s="160">
        <v>4456.58</v>
      </c>
      <c r="H52" s="140">
        <v>87377.47</v>
      </c>
      <c r="I52" s="141">
        <v>-2622.53</v>
      </c>
      <c r="J52" s="140">
        <v>86922.06</v>
      </c>
      <c r="K52" s="142">
        <v>-455.41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x14ac:dyDescent="0.25">
      <c r="A53">
        <f t="shared" si="0"/>
        <v>50</v>
      </c>
      <c r="B53" s="29" t="s">
        <v>7</v>
      </c>
      <c r="C53" s="29" t="s">
        <v>45</v>
      </c>
      <c r="D53" s="29" t="s">
        <v>46</v>
      </c>
      <c r="E53" s="159">
        <v>549526.22</v>
      </c>
      <c r="F53" s="159">
        <v>555000</v>
      </c>
      <c r="G53" s="160">
        <v>5473.78</v>
      </c>
      <c r="H53" s="140">
        <v>569303.9</v>
      </c>
      <c r="I53" s="141">
        <v>14303.9</v>
      </c>
      <c r="J53" s="140">
        <v>568880.46</v>
      </c>
      <c r="K53" s="142">
        <v>-423.44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x14ac:dyDescent="0.25">
      <c r="A54">
        <f t="shared" si="0"/>
        <v>51</v>
      </c>
      <c r="B54" s="29" t="s">
        <v>7</v>
      </c>
      <c r="C54" s="29" t="s">
        <v>23</v>
      </c>
      <c r="D54" s="29" t="s">
        <v>95</v>
      </c>
      <c r="E54" s="159">
        <v>1197957.29</v>
      </c>
      <c r="F54" s="159">
        <v>1150000</v>
      </c>
      <c r="G54" s="160">
        <v>-47957.29</v>
      </c>
      <c r="H54" s="140">
        <v>1080873.22</v>
      </c>
      <c r="I54" s="141">
        <v>-69126.78</v>
      </c>
      <c r="J54" s="140">
        <v>1080554.67</v>
      </c>
      <c r="K54" s="142">
        <v>-318.55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x14ac:dyDescent="0.25">
      <c r="A55">
        <f t="shared" si="0"/>
        <v>52</v>
      </c>
      <c r="B55" s="29" t="s">
        <v>7</v>
      </c>
      <c r="C55" s="29" t="s">
        <v>150</v>
      </c>
      <c r="D55" s="29" t="s">
        <v>201</v>
      </c>
      <c r="E55" s="159">
        <v>1113516.1100000001</v>
      </c>
      <c r="F55" s="159">
        <v>1084000</v>
      </c>
      <c r="G55" s="160">
        <v>-29516.11</v>
      </c>
      <c r="H55" s="140">
        <v>1080335.7</v>
      </c>
      <c r="I55" s="141">
        <v>-3664.3</v>
      </c>
      <c r="J55" s="140">
        <v>1080147.73</v>
      </c>
      <c r="K55" s="142">
        <v>-187.97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x14ac:dyDescent="0.25">
      <c r="A56">
        <f t="shared" si="0"/>
        <v>53</v>
      </c>
      <c r="B56" s="29" t="s">
        <v>7</v>
      </c>
      <c r="C56" s="29" t="s">
        <v>195</v>
      </c>
      <c r="D56" s="29" t="s">
        <v>196</v>
      </c>
      <c r="E56" s="159">
        <v>96067.75</v>
      </c>
      <c r="F56" s="159">
        <v>94000</v>
      </c>
      <c r="G56" s="160">
        <v>-2067.75</v>
      </c>
      <c r="H56" s="140">
        <v>96106.12</v>
      </c>
      <c r="I56" s="141">
        <v>2106.12</v>
      </c>
      <c r="J56" s="140">
        <v>95976.2</v>
      </c>
      <c r="K56" s="142">
        <v>-129.91999999999999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x14ac:dyDescent="0.25">
      <c r="A57">
        <f t="shared" si="0"/>
        <v>54</v>
      </c>
      <c r="B57" s="29" t="s">
        <v>7</v>
      </c>
      <c r="C57" s="29" t="s">
        <v>29</v>
      </c>
      <c r="D57" s="29" t="s">
        <v>177</v>
      </c>
      <c r="E57" s="159">
        <v>2667426.65</v>
      </c>
      <c r="F57" s="159">
        <v>2730000</v>
      </c>
      <c r="G57" s="160">
        <v>62573.35</v>
      </c>
      <c r="H57" s="140">
        <v>2680247.36</v>
      </c>
      <c r="I57" s="141">
        <v>-49752.639999999999</v>
      </c>
      <c r="J57" s="140">
        <v>2680239.65</v>
      </c>
      <c r="K57" s="142">
        <v>-7.71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x14ac:dyDescent="0.25">
      <c r="D58" s="5"/>
      <c r="E58" s="5"/>
      <c r="F58" s="6"/>
      <c r="G58" s="7"/>
      <c r="H58" s="22"/>
      <c r="I58" s="16"/>
      <c r="J58" s="4"/>
    </row>
    <row r="59" spans="1:256" s="46" customFormat="1" x14ac:dyDescent="0.25">
      <c r="D59" s="66"/>
      <c r="E59" s="67">
        <f t="shared" ref="E59:K59" si="1">SUM(E4:E58)</f>
        <v>52581866.829999968</v>
      </c>
      <c r="F59" s="67">
        <f t="shared" si="1"/>
        <v>51867000</v>
      </c>
      <c r="G59" s="67">
        <f t="shared" si="1"/>
        <v>-714866.83000000042</v>
      </c>
      <c r="H59" s="67">
        <f t="shared" si="1"/>
        <v>50432465.700000018</v>
      </c>
      <c r="I59" s="67">
        <f t="shared" si="1"/>
        <v>-1434534.3100000003</v>
      </c>
      <c r="J59" s="67">
        <f t="shared" si="1"/>
        <v>50002060.809999987</v>
      </c>
      <c r="K59" s="67">
        <f t="shared" si="1"/>
        <v>-430404.9</v>
      </c>
    </row>
    <row r="60" spans="1:256" x14ac:dyDescent="0.25">
      <c r="D60" s="5"/>
      <c r="E60" s="5"/>
      <c r="F60" s="6"/>
      <c r="G60" s="5"/>
      <c r="H60" s="5"/>
      <c r="I60" s="16"/>
      <c r="J60" s="4"/>
    </row>
    <row r="61" spans="1:256" ht="60" x14ac:dyDescent="0.25">
      <c r="D61" s="232" t="s">
        <v>252</v>
      </c>
      <c r="E61" s="233" t="s">
        <v>251</v>
      </c>
      <c r="F61" s="234" t="s">
        <v>248</v>
      </c>
      <c r="G61" s="48" t="s">
        <v>247</v>
      </c>
      <c r="H61" s="237" t="s">
        <v>249</v>
      </c>
      <c r="I61" s="238" t="s">
        <v>230</v>
      </c>
      <c r="J61" s="237" t="s">
        <v>250</v>
      </c>
      <c r="K61" s="52" t="s">
        <v>231</v>
      </c>
    </row>
    <row r="64" spans="1:256" x14ac:dyDescent="0.25">
      <c r="B64" s="46" t="s">
        <v>263</v>
      </c>
    </row>
  </sheetData>
  <autoFilter ref="B3:K3">
    <sortState ref="B4:K57">
      <sortCondition ref="K3:K57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5" workbookViewId="0">
      <selection activeCell="H52" sqref="H52"/>
    </sheetView>
  </sheetViews>
  <sheetFormatPr baseColWidth="10" defaultColWidth="11.42578125" defaultRowHeight="15" x14ac:dyDescent="0.25"/>
  <cols>
    <col min="1" max="1" width="4.85546875" customWidth="1"/>
    <col min="2" max="2" width="16.42578125" customWidth="1"/>
    <col min="3" max="3" width="15.42578125" customWidth="1"/>
    <col min="4" max="4" width="15" customWidth="1"/>
    <col min="5" max="5" width="15.85546875" customWidth="1"/>
    <col min="6" max="7" width="15.7109375" customWidth="1"/>
    <col min="8" max="8" width="16.28515625" customWidth="1"/>
  </cols>
  <sheetData>
    <row r="1" spans="1:9" ht="59.1" customHeight="1" x14ac:dyDescent="0.25">
      <c r="B1" s="186" t="s">
        <v>309</v>
      </c>
    </row>
    <row r="2" spans="1:9" ht="51" x14ac:dyDescent="0.25">
      <c r="B2" s="1" t="s">
        <v>2</v>
      </c>
      <c r="C2" s="147" t="s">
        <v>3</v>
      </c>
      <c r="D2" s="147" t="s">
        <v>4</v>
      </c>
      <c r="E2" s="148" t="s">
        <v>228</v>
      </c>
      <c r="F2" s="149" t="s">
        <v>5</v>
      </c>
      <c r="G2" s="149" t="s">
        <v>6</v>
      </c>
      <c r="H2" s="150" t="s">
        <v>231</v>
      </c>
    </row>
    <row r="3" spans="1:9" x14ac:dyDescent="0.25">
      <c r="B3" s="58"/>
      <c r="C3" s="151"/>
      <c r="D3" s="151"/>
      <c r="E3" s="151"/>
      <c r="F3" s="152"/>
      <c r="G3" s="152"/>
      <c r="H3" s="153"/>
    </row>
    <row r="4" spans="1:9" x14ac:dyDescent="0.25">
      <c r="A4">
        <v>1</v>
      </c>
      <c r="B4" s="4" t="s">
        <v>41</v>
      </c>
      <c r="C4" s="154">
        <v>3980645</v>
      </c>
      <c r="D4" s="154">
        <v>4558388.0199999996</v>
      </c>
      <c r="E4" s="158">
        <v>4000000</v>
      </c>
      <c r="F4" s="156">
        <v>3492986.27</v>
      </c>
      <c r="G4" s="156">
        <v>3464777.22</v>
      </c>
      <c r="H4" s="157">
        <v>-28209.049999999814</v>
      </c>
      <c r="I4" s="189"/>
    </row>
    <row r="5" spans="1:9" x14ac:dyDescent="0.25">
      <c r="A5">
        <v>2</v>
      </c>
      <c r="B5" s="4" t="s">
        <v>18</v>
      </c>
      <c r="C5" s="154">
        <v>1019799</v>
      </c>
      <c r="D5" s="154">
        <v>1108408.3</v>
      </c>
      <c r="E5" s="155">
        <v>1020000</v>
      </c>
      <c r="F5" s="156">
        <v>906152.41</v>
      </c>
      <c r="G5" s="156">
        <v>882555.04</v>
      </c>
      <c r="H5" s="157">
        <v>-23597.369999999995</v>
      </c>
    </row>
    <row r="6" spans="1:9" x14ac:dyDescent="0.25">
      <c r="A6">
        <v>3</v>
      </c>
      <c r="B6" s="4" t="s">
        <v>36</v>
      </c>
      <c r="C6" s="154">
        <v>2823792</v>
      </c>
      <c r="D6" s="154">
        <v>2482598.0355000002</v>
      </c>
      <c r="E6" s="155">
        <v>2600000</v>
      </c>
      <c r="F6" s="156">
        <v>2598262.08</v>
      </c>
      <c r="G6" s="156">
        <v>2577555.92</v>
      </c>
      <c r="H6" s="157">
        <v>-20706.160000000149</v>
      </c>
    </row>
    <row r="7" spans="1:9" x14ac:dyDescent="0.25">
      <c r="A7">
        <v>4</v>
      </c>
      <c r="B7" s="4" t="s">
        <v>77</v>
      </c>
      <c r="C7" s="154">
        <v>4719185</v>
      </c>
      <c r="D7" s="154">
        <v>4770477.63</v>
      </c>
      <c r="E7" s="155">
        <v>4781000</v>
      </c>
      <c r="F7" s="216">
        <v>4554786.8099999996</v>
      </c>
      <c r="G7" s="216">
        <v>4534195.62</v>
      </c>
      <c r="H7" s="157">
        <v>-20591.189999999478</v>
      </c>
    </row>
    <row r="8" spans="1:9" x14ac:dyDescent="0.25">
      <c r="A8">
        <v>5</v>
      </c>
      <c r="B8" s="4" t="s">
        <v>99</v>
      </c>
      <c r="C8" s="154">
        <v>606871</v>
      </c>
      <c r="D8" s="154">
        <v>604350.3308</v>
      </c>
      <c r="E8" s="155">
        <v>605000</v>
      </c>
      <c r="F8" s="156">
        <v>582678.72549999994</v>
      </c>
      <c r="G8" s="156">
        <v>565489.51749999996</v>
      </c>
      <c r="H8" s="157">
        <v>-17189.207999999984</v>
      </c>
    </row>
    <row r="9" spans="1:9" x14ac:dyDescent="0.25">
      <c r="A9">
        <v>6</v>
      </c>
      <c r="B9" s="4" t="s">
        <v>107</v>
      </c>
      <c r="C9" s="154">
        <v>28571</v>
      </c>
      <c r="D9" s="154">
        <v>42070</v>
      </c>
      <c r="E9" s="155">
        <v>43000</v>
      </c>
      <c r="F9" s="216">
        <v>41161.78</v>
      </c>
      <c r="G9" s="216">
        <v>24359.68</v>
      </c>
      <c r="H9" s="157">
        <v>-16802.099999999999</v>
      </c>
    </row>
    <row r="10" spans="1:9" x14ac:dyDescent="0.25">
      <c r="A10">
        <v>7</v>
      </c>
      <c r="B10" s="4" t="s">
        <v>50</v>
      </c>
      <c r="C10" s="154">
        <v>824530</v>
      </c>
      <c r="D10" s="154">
        <v>801469.15</v>
      </c>
      <c r="E10" s="155">
        <v>805000</v>
      </c>
      <c r="F10" s="156">
        <v>793550.52</v>
      </c>
      <c r="G10" s="156">
        <v>782217.73</v>
      </c>
      <c r="H10" s="157">
        <v>-11332.790000000037</v>
      </c>
    </row>
    <row r="11" spans="1:9" x14ac:dyDescent="0.25">
      <c r="A11">
        <v>8</v>
      </c>
      <c r="B11" s="4" t="s">
        <v>11</v>
      </c>
      <c r="C11" s="154">
        <v>2243723</v>
      </c>
      <c r="D11" s="154">
        <v>2521589.4</v>
      </c>
      <c r="E11" s="155">
        <v>2521000</v>
      </c>
      <c r="F11" s="156">
        <v>2508393.2999999998</v>
      </c>
      <c r="G11" s="156">
        <v>2497776.15</v>
      </c>
      <c r="H11" s="157">
        <v>-10617.149999999907</v>
      </c>
    </row>
    <row r="12" spans="1:9" x14ac:dyDescent="0.25">
      <c r="A12">
        <v>9</v>
      </c>
      <c r="B12" s="4" t="s">
        <v>159</v>
      </c>
      <c r="C12" s="154">
        <v>1051679</v>
      </c>
      <c r="D12" s="154">
        <v>1085088.22</v>
      </c>
      <c r="E12" s="155">
        <v>1052000</v>
      </c>
      <c r="F12" s="156">
        <v>1006449.53</v>
      </c>
      <c r="G12" s="156">
        <v>996138</v>
      </c>
      <c r="H12" s="157">
        <v>-10311.530000000028</v>
      </c>
    </row>
    <row r="13" spans="1:9" x14ac:dyDescent="0.25">
      <c r="A13">
        <v>10</v>
      </c>
      <c r="B13" s="4" t="s">
        <v>62</v>
      </c>
      <c r="C13" s="154">
        <v>2138588</v>
      </c>
      <c r="D13" s="154">
        <v>2062135.23</v>
      </c>
      <c r="E13" s="155">
        <v>2065000</v>
      </c>
      <c r="F13" s="156">
        <v>2049542.71</v>
      </c>
      <c r="G13" s="156">
        <v>2040144.7</v>
      </c>
      <c r="H13" s="157">
        <v>-9398.0100000000093</v>
      </c>
    </row>
    <row r="14" spans="1:9" x14ac:dyDescent="0.25">
      <c r="A14">
        <v>11</v>
      </c>
      <c r="B14" s="4" t="s">
        <v>58</v>
      </c>
      <c r="C14" s="154">
        <v>259513</v>
      </c>
      <c r="D14" s="154">
        <v>307871.15000000002</v>
      </c>
      <c r="E14" s="155">
        <v>310000</v>
      </c>
      <c r="F14" s="156">
        <v>309992.03000000003</v>
      </c>
      <c r="G14" s="156">
        <v>301042.45</v>
      </c>
      <c r="H14" s="157">
        <v>-8949.5800000000163</v>
      </c>
    </row>
    <row r="15" spans="1:9" x14ac:dyDescent="0.25">
      <c r="A15">
        <v>12</v>
      </c>
      <c r="B15" s="4" t="s">
        <v>197</v>
      </c>
      <c r="C15" s="154">
        <v>340561</v>
      </c>
      <c r="D15" s="154">
        <v>378510.75</v>
      </c>
      <c r="E15" s="155">
        <v>380000</v>
      </c>
      <c r="F15" s="156">
        <v>358107.23</v>
      </c>
      <c r="G15" s="156">
        <v>349282.83</v>
      </c>
      <c r="H15" s="157">
        <v>-8824.3999999999651</v>
      </c>
    </row>
    <row r="16" spans="1:9" x14ac:dyDescent="0.25">
      <c r="A16">
        <v>13</v>
      </c>
      <c r="B16" s="4" t="s">
        <v>104</v>
      </c>
      <c r="C16" s="154">
        <v>82861</v>
      </c>
      <c r="D16" s="154">
        <v>114645.8</v>
      </c>
      <c r="E16" s="155">
        <v>120000</v>
      </c>
      <c r="F16" s="156">
        <v>116741.71249999999</v>
      </c>
      <c r="G16" s="156">
        <v>108372.3125</v>
      </c>
      <c r="H16" s="157">
        <v>-8369.3999999999942</v>
      </c>
    </row>
    <row r="17" spans="1:8" x14ac:dyDescent="0.25">
      <c r="A17">
        <v>14</v>
      </c>
      <c r="B17" s="4" t="s">
        <v>147</v>
      </c>
      <c r="C17" s="154">
        <v>470693</v>
      </c>
      <c r="D17" s="154">
        <v>498638.15</v>
      </c>
      <c r="E17" s="155">
        <v>500000</v>
      </c>
      <c r="F17" s="156">
        <v>443135.65</v>
      </c>
      <c r="G17" s="156">
        <v>434826.87</v>
      </c>
      <c r="H17" s="157">
        <v>-8308.7800000000279</v>
      </c>
    </row>
    <row r="18" spans="1:8" x14ac:dyDescent="0.25">
      <c r="A18">
        <v>15</v>
      </c>
      <c r="B18" s="4" t="s">
        <v>154</v>
      </c>
      <c r="C18" s="154">
        <v>225032</v>
      </c>
      <c r="D18" s="154">
        <v>194191.53</v>
      </c>
      <c r="E18" s="155">
        <v>195000</v>
      </c>
      <c r="F18" s="156">
        <v>185241.91</v>
      </c>
      <c r="G18" s="156">
        <v>178048.87</v>
      </c>
      <c r="H18" s="157">
        <v>-7193.0400000000081</v>
      </c>
    </row>
    <row r="19" spans="1:8" x14ac:dyDescent="0.25">
      <c r="A19">
        <v>16</v>
      </c>
      <c r="B19" s="4" t="s">
        <v>28</v>
      </c>
      <c r="C19" s="154">
        <v>1277961</v>
      </c>
      <c r="D19" s="105">
        <v>1278457.28</v>
      </c>
      <c r="E19" s="105">
        <v>1280000</v>
      </c>
      <c r="F19" s="215">
        <v>1276802.03</v>
      </c>
      <c r="G19" s="215">
        <v>1270651.42</v>
      </c>
      <c r="H19" s="157">
        <f>G19-F19</f>
        <v>-6150.6100000001024</v>
      </c>
    </row>
    <row r="20" spans="1:8" x14ac:dyDescent="0.25">
      <c r="A20">
        <v>17</v>
      </c>
      <c r="B20" s="4" t="s">
        <v>123</v>
      </c>
      <c r="C20" s="154">
        <v>1012823</v>
      </c>
      <c r="D20" s="154">
        <v>937738.05799999996</v>
      </c>
      <c r="E20" s="155">
        <v>938000</v>
      </c>
      <c r="F20" s="156">
        <v>901540.50760000001</v>
      </c>
      <c r="G20" s="156">
        <v>895634.11010000005</v>
      </c>
      <c r="H20" s="157">
        <v>-5906.3974999999627</v>
      </c>
    </row>
    <row r="21" spans="1:8" x14ac:dyDescent="0.25">
      <c r="A21">
        <v>18</v>
      </c>
      <c r="B21" s="4" t="s">
        <v>48</v>
      </c>
      <c r="C21" s="154">
        <v>912868</v>
      </c>
      <c r="D21" s="154">
        <v>1010194.14</v>
      </c>
      <c r="E21" s="155">
        <v>1020000</v>
      </c>
      <c r="F21" s="156">
        <v>997298.64</v>
      </c>
      <c r="G21" s="156">
        <v>991570.48</v>
      </c>
      <c r="H21" s="157">
        <v>-5728.1600000000326</v>
      </c>
    </row>
    <row r="22" spans="1:8" x14ac:dyDescent="0.25">
      <c r="A22">
        <v>19</v>
      </c>
      <c r="B22" s="4" t="s">
        <v>38</v>
      </c>
      <c r="C22" s="154">
        <v>292068</v>
      </c>
      <c r="D22" s="154">
        <v>291853.82530000003</v>
      </c>
      <c r="E22" s="155">
        <v>300000</v>
      </c>
      <c r="F22" s="156">
        <v>263685.23489999998</v>
      </c>
      <c r="G22" s="156">
        <v>258450.23490000001</v>
      </c>
      <c r="H22" s="157">
        <v>-5234.9999999999709</v>
      </c>
    </row>
    <row r="23" spans="1:8" x14ac:dyDescent="0.25">
      <c r="A23">
        <v>20</v>
      </c>
      <c r="B23" s="4" t="s">
        <v>175</v>
      </c>
      <c r="C23" s="154">
        <v>94444</v>
      </c>
      <c r="D23" s="154">
        <v>105255.1</v>
      </c>
      <c r="E23" s="155">
        <v>107000</v>
      </c>
      <c r="F23" s="216">
        <v>106966.52</v>
      </c>
      <c r="G23" s="216">
        <v>103141.62</v>
      </c>
      <c r="H23" s="157">
        <v>-3824.9000000000087</v>
      </c>
    </row>
    <row r="24" spans="1:8" x14ac:dyDescent="0.25">
      <c r="A24">
        <v>21</v>
      </c>
      <c r="B24" s="4" t="s">
        <v>207</v>
      </c>
      <c r="C24" s="154">
        <v>361106</v>
      </c>
      <c r="D24" s="154">
        <v>386736.74</v>
      </c>
      <c r="E24" s="155">
        <v>362000</v>
      </c>
      <c r="F24" s="156">
        <v>330425.34000000003</v>
      </c>
      <c r="G24" s="156">
        <v>326767.84000000003</v>
      </c>
      <c r="H24" s="157">
        <v>-3657.5</v>
      </c>
    </row>
    <row r="25" spans="1:8" x14ac:dyDescent="0.25">
      <c r="A25">
        <v>22</v>
      </c>
      <c r="B25" s="4" t="s">
        <v>161</v>
      </c>
      <c r="C25" s="154">
        <v>647451</v>
      </c>
      <c r="D25" s="154">
        <v>770302.44</v>
      </c>
      <c r="E25" s="155">
        <v>750000</v>
      </c>
      <c r="F25" s="156">
        <v>695751.18</v>
      </c>
      <c r="G25" s="156">
        <v>692135.03</v>
      </c>
      <c r="H25" s="157">
        <v>-3616.1500000000233</v>
      </c>
    </row>
    <row r="26" spans="1:8" x14ac:dyDescent="0.25">
      <c r="A26">
        <v>23</v>
      </c>
      <c r="B26" s="4" t="s">
        <v>172</v>
      </c>
      <c r="C26" s="154">
        <v>18027</v>
      </c>
      <c r="D26" s="154">
        <v>11838.15</v>
      </c>
      <c r="E26" s="155">
        <v>13000</v>
      </c>
      <c r="F26" s="156">
        <v>9907.5</v>
      </c>
      <c r="G26" s="156">
        <v>6442.5</v>
      </c>
      <c r="H26" s="157">
        <v>-3465</v>
      </c>
    </row>
    <row r="27" spans="1:8" x14ac:dyDescent="0.25">
      <c r="A27">
        <v>24</v>
      </c>
      <c r="B27" s="4" t="s">
        <v>130</v>
      </c>
      <c r="C27" s="154">
        <v>5051485</v>
      </c>
      <c r="D27" s="154">
        <v>4894038.5943499999</v>
      </c>
      <c r="E27" s="155">
        <v>5052000</v>
      </c>
      <c r="F27" s="156">
        <v>4974266.5891000004</v>
      </c>
      <c r="G27" s="156">
        <v>4970842.5390999997</v>
      </c>
      <c r="H27" s="157">
        <v>-3424.0500000007451</v>
      </c>
    </row>
    <row r="28" spans="1:8" x14ac:dyDescent="0.25">
      <c r="A28">
        <v>25</v>
      </c>
      <c r="B28" s="4" t="s">
        <v>86</v>
      </c>
      <c r="C28" s="154">
        <v>130596</v>
      </c>
      <c r="D28" s="154">
        <v>137393.56</v>
      </c>
      <c r="E28" s="155">
        <v>131000</v>
      </c>
      <c r="F28" s="156">
        <v>130592.47</v>
      </c>
      <c r="G28" s="156">
        <v>127714.7</v>
      </c>
      <c r="H28" s="157">
        <v>-2877.7700000000041</v>
      </c>
    </row>
    <row r="29" spans="1:8" x14ac:dyDescent="0.25">
      <c r="A29">
        <v>26</v>
      </c>
      <c r="B29" s="4" t="s">
        <v>166</v>
      </c>
      <c r="C29" s="154">
        <v>1163656</v>
      </c>
      <c r="D29" s="154">
        <v>1225419.72</v>
      </c>
      <c r="E29" s="155">
        <v>1200000</v>
      </c>
      <c r="F29" s="156">
        <v>1190373.21</v>
      </c>
      <c r="G29" s="156">
        <v>1187836.52</v>
      </c>
      <c r="H29" s="157">
        <v>-2536.6899999999441</v>
      </c>
    </row>
    <row r="30" spans="1:8" x14ac:dyDescent="0.25">
      <c r="A30">
        <v>27</v>
      </c>
      <c r="B30" s="4" t="s">
        <v>121</v>
      </c>
      <c r="C30" s="154">
        <v>379225</v>
      </c>
      <c r="D30" s="154">
        <v>389248.81</v>
      </c>
      <c r="E30" s="155">
        <v>390000</v>
      </c>
      <c r="F30" s="156">
        <v>347747.74</v>
      </c>
      <c r="G30" s="156">
        <v>345278.65</v>
      </c>
      <c r="H30" s="157">
        <v>-2469.0899999999674</v>
      </c>
    </row>
    <row r="31" spans="1:8" x14ac:dyDescent="0.25">
      <c r="A31">
        <v>28</v>
      </c>
      <c r="B31" s="4" t="s">
        <v>128</v>
      </c>
      <c r="C31" s="154">
        <v>12658</v>
      </c>
      <c r="D31" s="154">
        <v>27893.97</v>
      </c>
      <c r="E31" s="155">
        <v>28000</v>
      </c>
      <c r="F31" s="156">
        <v>24283.695</v>
      </c>
      <c r="G31" s="156">
        <v>22192.057499999999</v>
      </c>
      <c r="H31" s="157">
        <v>-2091.6375000000007</v>
      </c>
    </row>
    <row r="32" spans="1:8" x14ac:dyDescent="0.25">
      <c r="A32">
        <v>29</v>
      </c>
      <c r="B32" s="4" t="s">
        <v>83</v>
      </c>
      <c r="C32" s="154">
        <v>322203</v>
      </c>
      <c r="D32" s="154">
        <v>180179.1</v>
      </c>
      <c r="E32" s="155">
        <v>200000</v>
      </c>
      <c r="F32" s="156">
        <v>190490.46</v>
      </c>
      <c r="G32" s="156">
        <v>188510.29</v>
      </c>
      <c r="H32" s="157">
        <v>-1980.1699999999837</v>
      </c>
    </row>
    <row r="33" spans="1:8" x14ac:dyDescent="0.25">
      <c r="A33">
        <v>30</v>
      </c>
      <c r="B33" s="4" t="s">
        <v>110</v>
      </c>
      <c r="C33" s="154">
        <v>156177</v>
      </c>
      <c r="D33" s="154">
        <v>123129.56</v>
      </c>
      <c r="E33" s="155">
        <v>130000</v>
      </c>
      <c r="F33" s="156">
        <v>118044.72</v>
      </c>
      <c r="G33" s="156">
        <v>116440.96000000001</v>
      </c>
      <c r="H33" s="157">
        <v>-1603.7599999999948</v>
      </c>
    </row>
    <row r="34" spans="1:8" x14ac:dyDescent="0.25">
      <c r="A34">
        <v>31</v>
      </c>
      <c r="B34" s="4" t="s">
        <v>139</v>
      </c>
      <c r="C34" s="154">
        <v>54005</v>
      </c>
      <c r="D34" s="154">
        <v>68892.800000000003</v>
      </c>
      <c r="E34" s="155">
        <v>70000</v>
      </c>
      <c r="F34" s="156">
        <v>60698.5</v>
      </c>
      <c r="G34" s="156">
        <v>59119</v>
      </c>
      <c r="H34" s="157">
        <v>-1579.5</v>
      </c>
    </row>
    <row r="35" spans="1:8" x14ac:dyDescent="0.25">
      <c r="A35">
        <v>32</v>
      </c>
      <c r="B35" s="4" t="s">
        <v>17</v>
      </c>
      <c r="C35" s="154">
        <v>236338</v>
      </c>
      <c r="D35" s="154">
        <v>309534.90000000002</v>
      </c>
      <c r="E35" s="155">
        <v>295000</v>
      </c>
      <c r="F35" s="156">
        <v>255252.59</v>
      </c>
      <c r="G35" s="156">
        <v>254004.15</v>
      </c>
      <c r="H35" s="157">
        <v>-1248.4400000000023</v>
      </c>
    </row>
    <row r="36" spans="1:8" x14ac:dyDescent="0.25">
      <c r="A36">
        <v>33</v>
      </c>
      <c r="B36" s="4" t="s">
        <v>26</v>
      </c>
      <c r="C36" s="154">
        <v>300685</v>
      </c>
      <c r="D36" s="154">
        <v>338161.78</v>
      </c>
      <c r="E36" s="155">
        <v>300000</v>
      </c>
      <c r="F36" s="156">
        <v>290058.17</v>
      </c>
      <c r="G36" s="156">
        <v>289291.62</v>
      </c>
      <c r="H36" s="157">
        <v>-766.54999999998836</v>
      </c>
    </row>
    <row r="37" spans="1:8" x14ac:dyDescent="0.25">
      <c r="A37">
        <v>34</v>
      </c>
      <c r="B37" s="4" t="s">
        <v>115</v>
      </c>
      <c r="C37" s="154">
        <v>32652</v>
      </c>
      <c r="D37" s="154">
        <v>27550.412</v>
      </c>
      <c r="E37" s="155">
        <v>28000</v>
      </c>
      <c r="F37" s="156">
        <v>23889.42</v>
      </c>
      <c r="G37" s="156">
        <v>23293.412</v>
      </c>
      <c r="H37" s="157">
        <v>-596.00799999999799</v>
      </c>
    </row>
    <row r="38" spans="1:8" x14ac:dyDescent="0.25">
      <c r="A38">
        <v>35</v>
      </c>
      <c r="B38" s="4" t="s">
        <v>183</v>
      </c>
      <c r="C38" s="154">
        <v>263096</v>
      </c>
      <c r="D38" s="154">
        <v>288183.85590000002</v>
      </c>
      <c r="E38" s="155">
        <v>289000</v>
      </c>
      <c r="F38" s="156">
        <v>258954.94409999999</v>
      </c>
      <c r="G38" s="156">
        <v>258418.6151</v>
      </c>
      <c r="H38" s="157">
        <v>-536.3289999999979</v>
      </c>
    </row>
    <row r="39" spans="1:8" x14ac:dyDescent="0.25">
      <c r="A39">
        <v>36</v>
      </c>
      <c r="B39" s="4" t="s">
        <v>21</v>
      </c>
      <c r="C39" s="190">
        <v>50539</v>
      </c>
      <c r="D39" s="105">
        <v>54665.75</v>
      </c>
      <c r="E39" s="105">
        <v>55000</v>
      </c>
      <c r="F39" s="215">
        <v>50247.31</v>
      </c>
      <c r="G39" s="215">
        <v>49749.72</v>
      </c>
      <c r="H39" s="157">
        <f>G39-F39</f>
        <v>-497.58999999999651</v>
      </c>
    </row>
    <row r="40" spans="1:8" x14ac:dyDescent="0.25">
      <c r="A40">
        <v>37</v>
      </c>
      <c r="B40" s="4" t="s">
        <v>34</v>
      </c>
      <c r="C40" s="154">
        <v>29714</v>
      </c>
      <c r="D40" s="154">
        <v>37865.33</v>
      </c>
      <c r="E40" s="155">
        <v>39000</v>
      </c>
      <c r="F40" s="156">
        <v>32803.129999999997</v>
      </c>
      <c r="G40" s="156">
        <v>32306.13</v>
      </c>
      <c r="H40" s="157">
        <v>-496.99999999999636</v>
      </c>
    </row>
    <row r="41" spans="1:8" x14ac:dyDescent="0.25">
      <c r="A41">
        <v>38</v>
      </c>
      <c r="B41" s="4" t="s">
        <v>306</v>
      </c>
      <c r="C41" s="154">
        <v>109405</v>
      </c>
      <c r="D41" s="105">
        <v>85543.42</v>
      </c>
      <c r="E41" s="105">
        <v>90000</v>
      </c>
      <c r="F41" s="215">
        <v>87377.47</v>
      </c>
      <c r="G41" s="215">
        <v>86922.06</v>
      </c>
      <c r="H41" s="157">
        <f>G41-F41</f>
        <v>-455.41000000000349</v>
      </c>
    </row>
    <row r="42" spans="1:8" x14ac:dyDescent="0.25">
      <c r="A42">
        <v>39</v>
      </c>
      <c r="B42" s="4" t="s">
        <v>95</v>
      </c>
      <c r="C42" s="154">
        <v>971728</v>
      </c>
      <c r="D42" s="154">
        <v>1197957.2874</v>
      </c>
      <c r="E42" s="155">
        <v>1150000</v>
      </c>
      <c r="F42" s="156">
        <v>1080873.2220999999</v>
      </c>
      <c r="G42" s="156">
        <v>1080554.6721000001</v>
      </c>
      <c r="H42" s="157">
        <v>-318.54999999981374</v>
      </c>
    </row>
    <row r="43" spans="1:8" x14ac:dyDescent="0.25">
      <c r="A43">
        <v>40</v>
      </c>
      <c r="B43" s="4" t="s">
        <v>201</v>
      </c>
      <c r="C43" s="154">
        <v>1083914</v>
      </c>
      <c r="D43" s="154">
        <v>1113516.1100000001</v>
      </c>
      <c r="E43" s="155">
        <v>1084000</v>
      </c>
      <c r="F43" s="156">
        <v>1080335.7</v>
      </c>
      <c r="G43" s="156">
        <v>1080147.73</v>
      </c>
      <c r="H43" s="157">
        <v>-187.96999999997206</v>
      </c>
    </row>
    <row r="44" spans="1:8" x14ac:dyDescent="0.25">
      <c r="A44">
        <v>41</v>
      </c>
      <c r="B44" s="4" t="s">
        <v>177</v>
      </c>
      <c r="C44" s="154">
        <v>2855918</v>
      </c>
      <c r="D44" s="154">
        <v>2667426.65</v>
      </c>
      <c r="E44" s="155">
        <v>2730000</v>
      </c>
      <c r="F44" s="156">
        <v>2680247.36</v>
      </c>
      <c r="G44" s="156">
        <v>2680239.65</v>
      </c>
      <c r="H44" s="157">
        <v>-7.7099999999627471</v>
      </c>
    </row>
    <row r="45" spans="1:8" x14ac:dyDescent="0.25">
      <c r="B45" s="4"/>
      <c r="C45" s="5"/>
      <c r="D45" s="5"/>
      <c r="E45" s="6"/>
      <c r="F45" s="22"/>
      <c r="G45" s="22"/>
      <c r="H45" s="13"/>
    </row>
    <row r="46" spans="1:8" s="46" customFormat="1" x14ac:dyDescent="0.25">
      <c r="C46" s="45">
        <f t="shared" ref="C46:H46" si="0">SUM(C4:C45)</f>
        <v>38636785</v>
      </c>
      <c r="D46" s="45">
        <f t="shared" si="0"/>
        <v>39489409.039249994</v>
      </c>
      <c r="E46" s="45">
        <f t="shared" si="0"/>
        <v>39028000</v>
      </c>
      <c r="F46" s="45">
        <f t="shared" si="0"/>
        <v>37406096.320799999</v>
      </c>
      <c r="G46" s="45">
        <f t="shared" si="0"/>
        <v>37134438.620799996</v>
      </c>
      <c r="H46" s="45">
        <f t="shared" si="0"/>
        <v>-271657.69999999995</v>
      </c>
    </row>
    <row r="47" spans="1:8" x14ac:dyDescent="0.25">
      <c r="C47" s="43"/>
    </row>
    <row r="48" spans="1:8" ht="56.25" x14ac:dyDescent="0.25">
      <c r="B48" s="232" t="s">
        <v>252</v>
      </c>
      <c r="C48" s="239" t="s">
        <v>258</v>
      </c>
      <c r="D48" s="239" t="s">
        <v>254</v>
      </c>
      <c r="E48" s="240" t="s">
        <v>255</v>
      </c>
      <c r="F48" s="241" t="s">
        <v>259</v>
      </c>
      <c r="G48" s="241" t="s">
        <v>260</v>
      </c>
      <c r="H48" s="56" t="s">
        <v>231</v>
      </c>
    </row>
    <row r="49" spans="2:8" x14ac:dyDescent="0.25">
      <c r="C49" s="19"/>
      <c r="D49" s="19"/>
      <c r="E49" s="19"/>
      <c r="F49" s="19"/>
      <c r="G49" s="19"/>
      <c r="H49" s="19"/>
    </row>
    <row r="50" spans="2:8" x14ac:dyDescent="0.25">
      <c r="C50" s="19"/>
      <c r="D50" s="19"/>
      <c r="E50" s="19"/>
      <c r="F50" s="19"/>
      <c r="G50" s="19"/>
      <c r="H50" s="19"/>
    </row>
    <row r="51" spans="2:8" x14ac:dyDescent="0.25">
      <c r="B51" s="187" t="s">
        <v>310</v>
      </c>
      <c r="C51" s="19"/>
      <c r="D51" s="19"/>
      <c r="E51" s="19"/>
      <c r="F51" s="19"/>
    </row>
    <row r="52" spans="2:8" x14ac:dyDescent="0.25">
      <c r="B52" s="19" t="s">
        <v>232</v>
      </c>
      <c r="C52" s="19"/>
      <c r="D52" s="19"/>
      <c r="E52" s="19"/>
      <c r="F52" s="19"/>
    </row>
    <row r="53" spans="2:8" x14ac:dyDescent="0.25">
      <c r="B53" s="19" t="s">
        <v>233</v>
      </c>
      <c r="C53" s="19"/>
      <c r="D53" s="19"/>
      <c r="E53" s="19"/>
      <c r="F53" s="19"/>
    </row>
    <row r="54" spans="2:8" x14ac:dyDescent="0.25">
      <c r="B54" s="19" t="s">
        <v>234</v>
      </c>
      <c r="C54" s="19"/>
      <c r="D54" s="19"/>
      <c r="E54" s="19"/>
      <c r="F54" s="19"/>
    </row>
  </sheetData>
  <autoFilter ref="B3:H3">
    <sortState ref="B4:H44">
      <sortCondition ref="H3:H44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workbookViewId="0">
      <selection activeCell="K30" sqref="K30"/>
    </sheetView>
  </sheetViews>
  <sheetFormatPr baseColWidth="10" defaultColWidth="11.42578125" defaultRowHeight="15" x14ac:dyDescent="0.25"/>
  <cols>
    <col min="1" max="1" width="3.85546875" customWidth="1"/>
    <col min="2" max="10" width="16.42578125" customWidth="1"/>
    <col min="11" max="11" width="15.7109375" customWidth="1"/>
  </cols>
  <sheetData>
    <row r="2" spans="1:11" ht="29.1" customHeight="1" x14ac:dyDescent="0.3">
      <c r="B2" s="180" t="s">
        <v>307</v>
      </c>
    </row>
    <row r="3" spans="1:11" ht="20.100000000000001" customHeight="1" x14ac:dyDescent="0.3">
      <c r="B3" s="18" t="s">
        <v>294</v>
      </c>
    </row>
    <row r="4" spans="1:11" ht="18.75" x14ac:dyDescent="0.3">
      <c r="A4" s="18"/>
    </row>
    <row r="5" spans="1:11" ht="45" x14ac:dyDescent="0.25">
      <c r="B5" s="24" t="s">
        <v>1</v>
      </c>
      <c r="C5" s="24" t="s">
        <v>2</v>
      </c>
      <c r="D5" s="25" t="s">
        <v>4</v>
      </c>
      <c r="E5" s="26" t="s">
        <v>228</v>
      </c>
      <c r="F5" s="59" t="s">
        <v>247</v>
      </c>
      <c r="G5" s="27" t="s">
        <v>5</v>
      </c>
      <c r="H5" s="28" t="s">
        <v>230</v>
      </c>
      <c r="I5" s="27" t="s">
        <v>6</v>
      </c>
      <c r="J5" s="60" t="s">
        <v>231</v>
      </c>
      <c r="K5" s="60" t="s">
        <v>262</v>
      </c>
    </row>
    <row r="6" spans="1:11" x14ac:dyDescent="0.25">
      <c r="B6" s="210"/>
      <c r="C6" s="210"/>
      <c r="D6" s="203"/>
      <c r="E6" s="211"/>
      <c r="F6" s="214"/>
      <c r="G6" s="195"/>
      <c r="H6" s="213"/>
      <c r="I6" s="195"/>
      <c r="J6" s="194"/>
      <c r="K6" s="194"/>
    </row>
    <row r="7" spans="1:11" x14ac:dyDescent="0.25">
      <c r="A7" s="184">
        <v>1</v>
      </c>
      <c r="B7" s="29" t="s">
        <v>199</v>
      </c>
      <c r="C7" s="29" t="s">
        <v>200</v>
      </c>
      <c r="D7" s="105">
        <v>2556325.7599999998</v>
      </c>
      <c r="E7" s="105">
        <v>2500000</v>
      </c>
      <c r="F7" s="117">
        <v>-56325.760000000002</v>
      </c>
      <c r="G7" s="84">
        <v>2531479.14</v>
      </c>
      <c r="H7" s="85">
        <v>31479.14</v>
      </c>
      <c r="I7" s="84">
        <v>2497142.89</v>
      </c>
      <c r="J7" s="86">
        <f t="shared" ref="J7:J19" si="0">SUM(I7)-G7</f>
        <v>-34336.25</v>
      </c>
      <c r="K7" s="78">
        <f t="shared" ref="K7:K19" si="1">SUM(E7)-I7</f>
        <v>2857.1099999998696</v>
      </c>
    </row>
    <row r="8" spans="1:11" s="46" customFormat="1" x14ac:dyDescent="0.25">
      <c r="A8" s="184">
        <v>2</v>
      </c>
      <c r="B8" s="29" t="s">
        <v>124</v>
      </c>
      <c r="C8" s="29" t="s">
        <v>125</v>
      </c>
      <c r="D8" s="105">
        <v>2036676.75</v>
      </c>
      <c r="E8" s="105">
        <v>2090000</v>
      </c>
      <c r="F8" s="117">
        <v>53323.25</v>
      </c>
      <c r="G8" s="84">
        <v>2110722.31</v>
      </c>
      <c r="H8" s="85">
        <v>20722.310000000001</v>
      </c>
      <c r="I8" s="84">
        <v>2080424.98</v>
      </c>
      <c r="J8" s="86">
        <f t="shared" si="0"/>
        <v>-30297.330000000075</v>
      </c>
      <c r="K8" s="78">
        <f t="shared" si="1"/>
        <v>9575.0200000000186</v>
      </c>
    </row>
    <row r="9" spans="1:11" x14ac:dyDescent="0.25">
      <c r="A9" s="184">
        <v>3</v>
      </c>
      <c r="B9" s="29" t="s">
        <v>29</v>
      </c>
      <c r="C9" s="29" t="s">
        <v>113</v>
      </c>
      <c r="D9" s="105">
        <v>2520757.21</v>
      </c>
      <c r="E9" s="105">
        <v>2570000</v>
      </c>
      <c r="F9" s="117">
        <v>49242.79</v>
      </c>
      <c r="G9" s="84">
        <v>2572662.67</v>
      </c>
      <c r="H9" s="85">
        <v>2662.67</v>
      </c>
      <c r="I9" s="84">
        <v>2548475.13</v>
      </c>
      <c r="J9" s="86">
        <f t="shared" si="0"/>
        <v>-24187.540000000037</v>
      </c>
      <c r="K9" s="78">
        <f t="shared" si="1"/>
        <v>21524.870000000112</v>
      </c>
    </row>
    <row r="10" spans="1:11" x14ac:dyDescent="0.25">
      <c r="A10" s="184">
        <v>4</v>
      </c>
      <c r="B10" s="63" t="s">
        <v>133</v>
      </c>
      <c r="C10" s="63" t="s">
        <v>134</v>
      </c>
      <c r="D10" s="118">
        <v>2446142.64</v>
      </c>
      <c r="E10" s="118">
        <v>2300000</v>
      </c>
      <c r="F10" s="119">
        <v>-146142.64000000001</v>
      </c>
      <c r="G10" s="120">
        <v>2346580.29</v>
      </c>
      <c r="H10" s="121">
        <v>46580.29</v>
      </c>
      <c r="I10" s="120">
        <v>2325031.9900000002</v>
      </c>
      <c r="J10" s="86">
        <f t="shared" si="0"/>
        <v>-21548.299999999814</v>
      </c>
      <c r="K10" s="89">
        <f t="shared" si="1"/>
        <v>-25031.990000000224</v>
      </c>
    </row>
    <row r="11" spans="1:11" s="46" customFormat="1" x14ac:dyDescent="0.25">
      <c r="A11" s="184">
        <v>5</v>
      </c>
      <c r="B11" s="29" t="s">
        <v>215</v>
      </c>
      <c r="C11" s="29" t="s">
        <v>216</v>
      </c>
      <c r="D11" s="105">
        <v>474835.27</v>
      </c>
      <c r="E11" s="105">
        <v>435000</v>
      </c>
      <c r="F11" s="117">
        <v>-39835.269999999997</v>
      </c>
      <c r="G11" s="84">
        <v>437253.73</v>
      </c>
      <c r="H11" s="85">
        <v>2253.73</v>
      </c>
      <c r="I11" s="84">
        <v>418387.74</v>
      </c>
      <c r="J11" s="86">
        <f t="shared" si="0"/>
        <v>-18865.989999999991</v>
      </c>
      <c r="K11" s="78">
        <f t="shared" si="1"/>
        <v>16612.260000000009</v>
      </c>
    </row>
    <row r="12" spans="1:11" x14ac:dyDescent="0.25">
      <c r="A12" s="184">
        <v>6</v>
      </c>
      <c r="B12" s="63" t="s">
        <v>137</v>
      </c>
      <c r="C12" s="63" t="s">
        <v>138</v>
      </c>
      <c r="D12" s="118">
        <v>507925.06</v>
      </c>
      <c r="E12" s="118">
        <v>508000</v>
      </c>
      <c r="F12" s="119">
        <v>74.94</v>
      </c>
      <c r="G12" s="120">
        <v>520714.85</v>
      </c>
      <c r="H12" s="121">
        <v>12714.85</v>
      </c>
      <c r="I12" s="120">
        <v>512808.62</v>
      </c>
      <c r="J12" s="86">
        <f t="shared" si="0"/>
        <v>-7906.2299999999814</v>
      </c>
      <c r="K12" s="89">
        <f t="shared" si="1"/>
        <v>-4808.6199999999953</v>
      </c>
    </row>
    <row r="13" spans="1:11" s="46" customFormat="1" x14ac:dyDescent="0.25">
      <c r="A13" s="184">
        <v>7</v>
      </c>
      <c r="B13" s="63" t="s">
        <v>116</v>
      </c>
      <c r="C13" s="63" t="s">
        <v>117</v>
      </c>
      <c r="D13" s="118">
        <v>708243.36</v>
      </c>
      <c r="E13" s="118">
        <v>680000</v>
      </c>
      <c r="F13" s="119">
        <v>-28243.360000000001</v>
      </c>
      <c r="G13" s="120">
        <v>704300.44</v>
      </c>
      <c r="H13" s="121">
        <v>24300.44</v>
      </c>
      <c r="I13" s="120">
        <v>698828.71</v>
      </c>
      <c r="J13" s="86">
        <f t="shared" si="0"/>
        <v>-5471.7299999999814</v>
      </c>
      <c r="K13" s="89">
        <f t="shared" si="1"/>
        <v>-18828.709999999963</v>
      </c>
    </row>
    <row r="14" spans="1:11" s="46" customFormat="1" x14ac:dyDescent="0.25">
      <c r="A14" s="184">
        <v>8</v>
      </c>
      <c r="B14" s="29" t="s">
        <v>88</v>
      </c>
      <c r="C14" s="29" t="s">
        <v>89</v>
      </c>
      <c r="D14" s="105">
        <v>385132.58</v>
      </c>
      <c r="E14" s="105">
        <v>340000</v>
      </c>
      <c r="F14" s="117">
        <v>-45132.58</v>
      </c>
      <c r="G14" s="84">
        <v>344620.89</v>
      </c>
      <c r="H14" s="85">
        <v>4620.8900000000003</v>
      </c>
      <c r="I14" s="84">
        <v>339216.48</v>
      </c>
      <c r="J14" s="86">
        <f t="shared" si="0"/>
        <v>-5404.4100000000326</v>
      </c>
      <c r="K14" s="78">
        <f t="shared" si="1"/>
        <v>783.52000000001863</v>
      </c>
    </row>
    <row r="15" spans="1:11" s="46" customFormat="1" x14ac:dyDescent="0.25">
      <c r="A15" s="184">
        <v>9</v>
      </c>
      <c r="B15" s="63" t="s">
        <v>187</v>
      </c>
      <c r="C15" s="63" t="s">
        <v>188</v>
      </c>
      <c r="D15" s="118">
        <v>456243.55</v>
      </c>
      <c r="E15" s="118">
        <v>420000</v>
      </c>
      <c r="F15" s="119">
        <v>-36243.550000000003</v>
      </c>
      <c r="G15" s="120">
        <v>434435.87</v>
      </c>
      <c r="H15" s="121">
        <v>14435.87</v>
      </c>
      <c r="I15" s="120">
        <v>429247.95</v>
      </c>
      <c r="J15" s="86">
        <f t="shared" si="0"/>
        <v>-5187.9199999999837</v>
      </c>
      <c r="K15" s="89">
        <f t="shared" si="1"/>
        <v>-9247.9500000000116</v>
      </c>
    </row>
    <row r="16" spans="1:11" s="46" customFormat="1" x14ac:dyDescent="0.25">
      <c r="A16" s="184">
        <v>10</v>
      </c>
      <c r="B16" s="29" t="s">
        <v>14</v>
      </c>
      <c r="C16" s="29" t="s">
        <v>15</v>
      </c>
      <c r="D16" s="105">
        <v>151821.29999999999</v>
      </c>
      <c r="E16" s="105">
        <v>152000</v>
      </c>
      <c r="F16" s="117">
        <v>178.7</v>
      </c>
      <c r="G16" s="84">
        <v>153797.04</v>
      </c>
      <c r="H16" s="85">
        <v>1797.04</v>
      </c>
      <c r="I16" s="84">
        <v>151087.07</v>
      </c>
      <c r="J16" s="86">
        <f t="shared" si="0"/>
        <v>-2709.9700000000012</v>
      </c>
      <c r="K16" s="78">
        <f t="shared" si="1"/>
        <v>912.92999999999302</v>
      </c>
    </row>
    <row r="17" spans="1:11" s="46" customFormat="1" x14ac:dyDescent="0.25">
      <c r="A17" s="184">
        <v>11</v>
      </c>
      <c r="B17" s="63" t="s">
        <v>150</v>
      </c>
      <c r="C17" s="63" t="s">
        <v>151</v>
      </c>
      <c r="D17" s="118">
        <v>202760.33</v>
      </c>
      <c r="E17" s="118">
        <v>195000</v>
      </c>
      <c r="F17" s="119">
        <v>-7760.33</v>
      </c>
      <c r="G17" s="120">
        <v>204392.13</v>
      </c>
      <c r="H17" s="121">
        <v>9392.1299999999992</v>
      </c>
      <c r="I17" s="120">
        <v>202113.97</v>
      </c>
      <c r="J17" s="86">
        <f t="shared" si="0"/>
        <v>-2278.1600000000035</v>
      </c>
      <c r="K17" s="89">
        <f t="shared" si="1"/>
        <v>-7113.9700000000012</v>
      </c>
    </row>
    <row r="18" spans="1:11" x14ac:dyDescent="0.25">
      <c r="A18" s="184">
        <v>12</v>
      </c>
      <c r="B18" s="63" t="s">
        <v>45</v>
      </c>
      <c r="C18" s="63" t="s">
        <v>46</v>
      </c>
      <c r="D18" s="118">
        <v>549526.22</v>
      </c>
      <c r="E18" s="118">
        <v>555000</v>
      </c>
      <c r="F18" s="119">
        <v>5473.78</v>
      </c>
      <c r="G18" s="120">
        <v>569303.9</v>
      </c>
      <c r="H18" s="121">
        <v>14303.9</v>
      </c>
      <c r="I18" s="120">
        <v>568880.46</v>
      </c>
      <c r="J18" s="86">
        <f t="shared" si="0"/>
        <v>-423.44000000006054</v>
      </c>
      <c r="K18" s="89">
        <f t="shared" si="1"/>
        <v>-13880.459999999963</v>
      </c>
    </row>
    <row r="19" spans="1:11" x14ac:dyDescent="0.25">
      <c r="A19" s="184">
        <v>13</v>
      </c>
      <c r="B19" s="63" t="s">
        <v>195</v>
      </c>
      <c r="C19" s="63" t="s">
        <v>196</v>
      </c>
      <c r="D19" s="118">
        <v>96067.75</v>
      </c>
      <c r="E19" s="118">
        <v>94000</v>
      </c>
      <c r="F19" s="119">
        <v>-2067.75</v>
      </c>
      <c r="G19" s="120">
        <v>96106.12</v>
      </c>
      <c r="H19" s="121">
        <v>2106.12</v>
      </c>
      <c r="I19" s="120">
        <v>95976.2</v>
      </c>
      <c r="J19" s="86">
        <f t="shared" si="0"/>
        <v>-129.91999999999825</v>
      </c>
      <c r="K19" s="89">
        <f t="shared" si="1"/>
        <v>-1976.1999999999971</v>
      </c>
    </row>
    <row r="20" spans="1:11" x14ac:dyDescent="0.25">
      <c r="B20" s="61"/>
      <c r="C20" s="30"/>
      <c r="D20" s="105"/>
      <c r="E20" s="105"/>
      <c r="F20" s="122"/>
      <c r="G20" s="123"/>
      <c r="H20" s="86"/>
      <c r="I20" s="105"/>
      <c r="J20" s="124"/>
      <c r="K20" s="78"/>
    </row>
    <row r="21" spans="1:11" s="45" customFormat="1" x14ac:dyDescent="0.25">
      <c r="A21" s="100"/>
      <c r="B21" s="97"/>
      <c r="C21" s="125"/>
      <c r="D21" s="126">
        <f t="shared" ref="D21:K21" si="2">SUM(D7:D19)</f>
        <v>13092457.780000001</v>
      </c>
      <c r="E21" s="126">
        <f t="shared" si="2"/>
        <v>12839000</v>
      </c>
      <c r="F21" s="126">
        <f t="shared" si="2"/>
        <v>-253457.77999999997</v>
      </c>
      <c r="G21" s="126">
        <f t="shared" si="2"/>
        <v>13026369.379999999</v>
      </c>
      <c r="H21" s="126">
        <f t="shared" si="2"/>
        <v>187369.38</v>
      </c>
      <c r="I21" s="126">
        <f t="shared" si="2"/>
        <v>12867622.189999998</v>
      </c>
      <c r="J21" s="126">
        <f t="shared" si="2"/>
        <v>-158747.18999999994</v>
      </c>
      <c r="K21" s="126">
        <f t="shared" si="2"/>
        <v>-28622.190000000133</v>
      </c>
    </row>
    <row r="22" spans="1:11" x14ac:dyDescent="0.25">
      <c r="B22" s="61"/>
      <c r="C22" s="30"/>
      <c r="D22" s="30"/>
      <c r="E22" s="30"/>
      <c r="F22" s="30"/>
      <c r="G22" s="30"/>
      <c r="H22" s="16"/>
      <c r="I22" s="29"/>
      <c r="J22" s="61"/>
    </row>
    <row r="23" spans="1:11" ht="56.25" x14ac:dyDescent="0.25">
      <c r="B23" s="61"/>
      <c r="C23" s="242" t="s">
        <v>252</v>
      </c>
      <c r="D23" s="233" t="s">
        <v>251</v>
      </c>
      <c r="E23" s="234" t="s">
        <v>248</v>
      </c>
      <c r="F23" s="48" t="s">
        <v>247</v>
      </c>
      <c r="G23" s="237" t="s">
        <v>249</v>
      </c>
      <c r="H23" s="238" t="s">
        <v>230</v>
      </c>
      <c r="I23" s="237" t="s">
        <v>250</v>
      </c>
      <c r="J23" s="52" t="s">
        <v>231</v>
      </c>
      <c r="K23" s="60" t="s">
        <v>262</v>
      </c>
    </row>
    <row r="25" spans="1:11" x14ac:dyDescent="0.25">
      <c r="B25" s="185" t="s">
        <v>308</v>
      </c>
      <c r="C25" s="46"/>
      <c r="D25" s="46"/>
      <c r="E25" s="46"/>
      <c r="F25" s="46"/>
    </row>
    <row r="26" spans="1:11" x14ac:dyDescent="0.25">
      <c r="B26" s="46" t="s">
        <v>261</v>
      </c>
      <c r="C26" s="46"/>
      <c r="D26" s="46"/>
      <c r="E26" s="46"/>
      <c r="F26" s="46"/>
    </row>
  </sheetData>
  <autoFilter ref="B6:K6">
    <sortState ref="B7:K19">
      <sortCondition ref="J6:J19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workbookViewId="0">
      <pane ySplit="6" topLeftCell="A7" activePane="bottomLeft" state="frozen"/>
      <selection pane="bottomLeft" activeCell="H169" sqref="H169"/>
    </sheetView>
  </sheetViews>
  <sheetFormatPr baseColWidth="10" defaultColWidth="11.42578125" defaultRowHeight="15" x14ac:dyDescent="0.25"/>
  <cols>
    <col min="1" max="1" width="6.42578125" style="175" customWidth="1"/>
    <col min="2" max="11" width="16.42578125" customWidth="1"/>
  </cols>
  <sheetData>
    <row r="1" spans="1:12" x14ac:dyDescent="0.25">
      <c r="A1" s="174"/>
    </row>
    <row r="2" spans="1:12" ht="18.75" x14ac:dyDescent="0.3">
      <c r="A2" s="174"/>
      <c r="B2" s="18" t="s">
        <v>314</v>
      </c>
    </row>
    <row r="3" spans="1:12" ht="18.75" x14ac:dyDescent="0.3">
      <c r="A3" s="174"/>
      <c r="B3" s="18" t="s">
        <v>313</v>
      </c>
      <c r="C3" s="18"/>
    </row>
    <row r="4" spans="1:12" x14ac:dyDescent="0.25">
      <c r="A4" s="174"/>
      <c r="B4" s="71"/>
      <c r="C4" s="71"/>
      <c r="D4" s="71"/>
      <c r="E4" s="72"/>
      <c r="F4" s="71"/>
      <c r="G4" s="72"/>
      <c r="H4" s="71"/>
      <c r="I4" s="72"/>
      <c r="J4" s="71"/>
      <c r="K4" s="72"/>
    </row>
    <row r="5" spans="1:12" ht="42" customHeight="1" x14ac:dyDescent="0.25">
      <c r="A5" s="174"/>
      <c r="B5" s="73" t="s">
        <v>221</v>
      </c>
      <c r="C5" s="73" t="s">
        <v>222</v>
      </c>
      <c r="D5" s="73" t="s">
        <v>223</v>
      </c>
      <c r="E5" s="130" t="s">
        <v>224</v>
      </c>
      <c r="F5" s="217" t="s">
        <v>225</v>
      </c>
      <c r="G5" s="93" t="s">
        <v>235</v>
      </c>
      <c r="H5" s="218" t="s">
        <v>226</v>
      </c>
      <c r="I5" s="219" t="s">
        <v>237</v>
      </c>
      <c r="J5" s="218" t="s">
        <v>227</v>
      </c>
      <c r="K5" s="93" t="s">
        <v>236</v>
      </c>
    </row>
    <row r="6" spans="1:12" ht="15.95" customHeight="1" x14ac:dyDescent="0.25">
      <c r="A6" s="174"/>
      <c r="B6" s="191"/>
      <c r="C6" s="191"/>
      <c r="D6" s="191"/>
      <c r="E6" s="192"/>
      <c r="F6" s="193"/>
      <c r="G6" s="17"/>
      <c r="H6" s="195"/>
      <c r="I6" s="196"/>
      <c r="J6" s="195"/>
      <c r="K6" s="17"/>
    </row>
    <row r="7" spans="1:12" x14ac:dyDescent="0.25">
      <c r="A7" s="174">
        <v>1</v>
      </c>
      <c r="B7" s="42" t="s">
        <v>130</v>
      </c>
      <c r="C7" s="127">
        <v>5657763</v>
      </c>
      <c r="D7" s="127">
        <v>5134063.5199999996</v>
      </c>
      <c r="E7" s="128">
        <v>523699.48</v>
      </c>
      <c r="F7" s="127">
        <v>5220000</v>
      </c>
      <c r="G7" s="86">
        <v>85936.48</v>
      </c>
      <c r="H7" s="127">
        <v>5067293.83</v>
      </c>
      <c r="I7" s="128">
        <v>-66769.69</v>
      </c>
      <c r="J7" s="127">
        <v>5205931.96</v>
      </c>
      <c r="K7" s="86">
        <v>138638.12</v>
      </c>
    </row>
    <row r="8" spans="1:12" x14ac:dyDescent="0.25">
      <c r="A8" s="174">
        <f>SUM(A7)+1</f>
        <v>2</v>
      </c>
      <c r="B8" s="44" t="s">
        <v>36</v>
      </c>
      <c r="C8" s="84">
        <v>2933748</v>
      </c>
      <c r="D8" s="84">
        <v>2699143.65</v>
      </c>
      <c r="E8" s="85">
        <v>234604.35</v>
      </c>
      <c r="F8" s="84">
        <v>2760000</v>
      </c>
      <c r="G8" s="86">
        <v>60856.35</v>
      </c>
      <c r="H8" s="84">
        <v>2670422.3199999998</v>
      </c>
      <c r="I8" s="85">
        <v>-28721.33</v>
      </c>
      <c r="J8" s="84">
        <v>2765323.95</v>
      </c>
      <c r="K8" s="86">
        <v>94901.63</v>
      </c>
    </row>
    <row r="9" spans="1:12" x14ac:dyDescent="0.25">
      <c r="A9" s="174">
        <f t="shared" ref="A9:A72" si="0">SUM(A8)+1</f>
        <v>3</v>
      </c>
      <c r="B9" s="44" t="s">
        <v>125</v>
      </c>
      <c r="C9" s="84">
        <v>2367919</v>
      </c>
      <c r="D9" s="84">
        <v>2090354.43</v>
      </c>
      <c r="E9" s="85">
        <v>277564.57</v>
      </c>
      <c r="F9" s="84">
        <v>2120000</v>
      </c>
      <c r="G9" s="86">
        <v>29645.57</v>
      </c>
      <c r="H9" s="84">
        <v>2036625.39</v>
      </c>
      <c r="I9" s="85">
        <v>-53729.04</v>
      </c>
      <c r="J9" s="84">
        <v>2099540.89</v>
      </c>
      <c r="K9" s="86">
        <v>62915.5</v>
      </c>
    </row>
    <row r="10" spans="1:12" x14ac:dyDescent="0.25">
      <c r="A10" s="174">
        <f t="shared" si="0"/>
        <v>4</v>
      </c>
      <c r="B10" s="44" t="s">
        <v>168</v>
      </c>
      <c r="C10" s="84">
        <v>696398</v>
      </c>
      <c r="D10" s="84">
        <v>701345.64</v>
      </c>
      <c r="E10" s="85">
        <v>-4947.6400000000003</v>
      </c>
      <c r="F10" s="84">
        <v>710000</v>
      </c>
      <c r="G10" s="86">
        <v>8654.36</v>
      </c>
      <c r="H10" s="84">
        <v>678393.93</v>
      </c>
      <c r="I10" s="85">
        <v>-22951.71</v>
      </c>
      <c r="J10" s="84">
        <v>707281.01</v>
      </c>
      <c r="K10" s="86">
        <v>28887.08</v>
      </c>
    </row>
    <row r="11" spans="1:12" x14ac:dyDescent="0.25">
      <c r="A11" s="174">
        <f t="shared" si="0"/>
        <v>5</v>
      </c>
      <c r="B11" s="44" t="s">
        <v>85</v>
      </c>
      <c r="C11" s="84">
        <v>669375</v>
      </c>
      <c r="D11" s="84">
        <v>629282.88</v>
      </c>
      <c r="E11" s="85">
        <v>40092.120000000003</v>
      </c>
      <c r="F11" s="84">
        <v>650000</v>
      </c>
      <c r="G11" s="86">
        <v>20717.12</v>
      </c>
      <c r="H11" s="84">
        <v>602364.93000000005</v>
      </c>
      <c r="I11" s="85">
        <v>-26917.95</v>
      </c>
      <c r="J11" s="84">
        <v>629781.07999999996</v>
      </c>
      <c r="K11" s="86">
        <v>27416.16</v>
      </c>
    </row>
    <row r="12" spans="1:12" x14ac:dyDescent="0.25">
      <c r="A12" s="174">
        <f t="shared" si="0"/>
        <v>6</v>
      </c>
      <c r="B12" s="44" t="s">
        <v>11</v>
      </c>
      <c r="C12" s="84">
        <v>2842945</v>
      </c>
      <c r="D12" s="84">
        <v>2752943.54</v>
      </c>
      <c r="E12" s="85">
        <v>90001.46</v>
      </c>
      <c r="F12" s="84">
        <v>2780000</v>
      </c>
      <c r="G12" s="86">
        <v>27056.46</v>
      </c>
      <c r="H12" s="84">
        <v>2759839.07</v>
      </c>
      <c r="I12" s="85">
        <v>6895.53</v>
      </c>
      <c r="J12" s="84">
        <v>2782776.32</v>
      </c>
      <c r="K12" s="86">
        <v>22937.25</v>
      </c>
    </row>
    <row r="13" spans="1:12" x14ac:dyDescent="0.25">
      <c r="A13" s="174">
        <f t="shared" si="0"/>
        <v>7</v>
      </c>
      <c r="B13" s="44" t="s">
        <v>204</v>
      </c>
      <c r="C13" s="84">
        <v>586779</v>
      </c>
      <c r="D13" s="84">
        <v>598415.71</v>
      </c>
      <c r="E13" s="85">
        <v>-11636.71</v>
      </c>
      <c r="F13" s="84">
        <v>600000</v>
      </c>
      <c r="G13" s="86">
        <v>1584.29</v>
      </c>
      <c r="H13" s="84">
        <v>575953.44999999995</v>
      </c>
      <c r="I13" s="85">
        <v>-22462.26</v>
      </c>
      <c r="J13" s="84">
        <v>597431.39</v>
      </c>
      <c r="K13" s="86">
        <v>21477.94</v>
      </c>
    </row>
    <row r="14" spans="1:12" x14ac:dyDescent="0.25">
      <c r="A14" s="174">
        <f t="shared" si="0"/>
        <v>8</v>
      </c>
      <c r="B14" s="44" t="s">
        <v>72</v>
      </c>
      <c r="C14" s="84">
        <v>644898</v>
      </c>
      <c r="D14" s="84">
        <v>571413.26</v>
      </c>
      <c r="E14" s="85">
        <v>73484.740000000005</v>
      </c>
      <c r="F14" s="84">
        <v>580000</v>
      </c>
      <c r="G14" s="86">
        <v>8586.74</v>
      </c>
      <c r="H14" s="84">
        <v>463924.42</v>
      </c>
      <c r="I14" s="85">
        <v>-107488.84</v>
      </c>
      <c r="J14" s="84">
        <v>483587.93</v>
      </c>
      <c r="K14" s="86">
        <v>19663.509999999998</v>
      </c>
      <c r="L14" s="78"/>
    </row>
    <row r="15" spans="1:12" x14ac:dyDescent="0.25">
      <c r="A15" s="174">
        <f t="shared" si="0"/>
        <v>9</v>
      </c>
      <c r="B15" s="44" t="s">
        <v>166</v>
      </c>
      <c r="C15" s="84">
        <v>1351984</v>
      </c>
      <c r="D15" s="84">
        <v>1369116.06</v>
      </c>
      <c r="E15" s="85">
        <v>-17132.060000000001</v>
      </c>
      <c r="F15" s="84">
        <v>1360000</v>
      </c>
      <c r="G15" s="86">
        <v>-9116.06</v>
      </c>
      <c r="H15" s="84">
        <v>1329048.58</v>
      </c>
      <c r="I15" s="85">
        <v>-40067.480000000003</v>
      </c>
      <c r="J15" s="84">
        <v>1348547.44</v>
      </c>
      <c r="K15" s="86">
        <v>19498.86</v>
      </c>
    </row>
    <row r="16" spans="1:12" x14ac:dyDescent="0.25">
      <c r="A16" s="174">
        <f t="shared" si="0"/>
        <v>10</v>
      </c>
      <c r="B16" s="44" t="s">
        <v>201</v>
      </c>
      <c r="C16" s="84">
        <v>1229413</v>
      </c>
      <c r="D16" s="84">
        <v>1170826.6100000001</v>
      </c>
      <c r="E16" s="85">
        <v>58586.39</v>
      </c>
      <c r="F16" s="84">
        <v>1185000</v>
      </c>
      <c r="G16" s="86">
        <v>14173.39</v>
      </c>
      <c r="H16" s="84">
        <v>1144198.21</v>
      </c>
      <c r="I16" s="85">
        <v>-26628.400000000001</v>
      </c>
      <c r="J16" s="84">
        <v>1162162.3799999999</v>
      </c>
      <c r="K16" s="86">
        <v>17964.169999999998</v>
      </c>
      <c r="L16" s="78"/>
    </row>
    <row r="17" spans="1:12" x14ac:dyDescent="0.25">
      <c r="A17" s="174">
        <f t="shared" si="0"/>
        <v>11</v>
      </c>
      <c r="B17" s="44" t="s">
        <v>59</v>
      </c>
      <c r="C17" s="84">
        <v>163739</v>
      </c>
      <c r="D17" s="84">
        <v>217302.05</v>
      </c>
      <c r="E17" s="85">
        <v>-53563.05</v>
      </c>
      <c r="F17" s="84">
        <v>205000</v>
      </c>
      <c r="G17" s="86">
        <v>-12302.05</v>
      </c>
      <c r="H17" s="84">
        <v>174225.03</v>
      </c>
      <c r="I17" s="85">
        <v>-43077.02</v>
      </c>
      <c r="J17" s="84">
        <v>192161.08</v>
      </c>
      <c r="K17" s="86">
        <v>17936.05</v>
      </c>
    </row>
    <row r="18" spans="1:12" x14ac:dyDescent="0.25">
      <c r="A18" s="174">
        <f t="shared" si="0"/>
        <v>12</v>
      </c>
      <c r="B18" s="44" t="s">
        <v>86</v>
      </c>
      <c r="C18" s="84">
        <v>145364</v>
      </c>
      <c r="D18" s="84">
        <v>135215.5</v>
      </c>
      <c r="E18" s="85">
        <v>10148.5</v>
      </c>
      <c r="F18" s="84">
        <v>146000</v>
      </c>
      <c r="G18" s="86">
        <v>10784.5</v>
      </c>
      <c r="H18" s="84">
        <v>144640.10999999999</v>
      </c>
      <c r="I18" s="85">
        <v>9424.61</v>
      </c>
      <c r="J18" s="84">
        <v>162400.59</v>
      </c>
      <c r="K18" s="86">
        <v>17760.48</v>
      </c>
    </row>
    <row r="19" spans="1:12" x14ac:dyDescent="0.25">
      <c r="A19" s="174">
        <f t="shared" si="0"/>
        <v>13</v>
      </c>
      <c r="B19" s="44" t="s">
        <v>141</v>
      </c>
      <c r="C19" s="84">
        <v>942751</v>
      </c>
      <c r="D19" s="84">
        <v>855335.1</v>
      </c>
      <c r="E19" s="85">
        <v>87415.9</v>
      </c>
      <c r="F19" s="84">
        <v>866000</v>
      </c>
      <c r="G19" s="86">
        <v>10664.9</v>
      </c>
      <c r="H19" s="84">
        <v>874114.45</v>
      </c>
      <c r="I19" s="85">
        <v>18779.349999999999</v>
      </c>
      <c r="J19" s="84">
        <v>890783.81</v>
      </c>
      <c r="K19" s="86">
        <v>16669.36</v>
      </c>
    </row>
    <row r="20" spans="1:12" x14ac:dyDescent="0.25">
      <c r="A20" s="174">
        <f t="shared" si="0"/>
        <v>14</v>
      </c>
      <c r="B20" s="44" t="s">
        <v>68</v>
      </c>
      <c r="C20" s="84">
        <v>193464</v>
      </c>
      <c r="D20" s="84">
        <v>189110.03</v>
      </c>
      <c r="E20" s="85">
        <v>4353.97</v>
      </c>
      <c r="F20" s="84">
        <v>192000</v>
      </c>
      <c r="G20" s="86">
        <v>2889.97</v>
      </c>
      <c r="H20" s="84">
        <v>170590.02</v>
      </c>
      <c r="I20" s="85">
        <v>-18520.009999999998</v>
      </c>
      <c r="J20" s="84">
        <v>185946.25</v>
      </c>
      <c r="K20" s="86">
        <v>15356.23</v>
      </c>
    </row>
    <row r="21" spans="1:12" x14ac:dyDescent="0.25">
      <c r="A21" s="174">
        <f t="shared" si="0"/>
        <v>15</v>
      </c>
      <c r="B21" s="44" t="s">
        <v>28</v>
      </c>
      <c r="C21" s="84">
        <v>1446243</v>
      </c>
      <c r="D21" s="84">
        <v>1287459.6200000001</v>
      </c>
      <c r="E21" s="85">
        <v>158783.38</v>
      </c>
      <c r="F21" s="84">
        <v>1307000</v>
      </c>
      <c r="G21" s="86">
        <v>19540.38</v>
      </c>
      <c r="H21" s="84">
        <v>1293145.7</v>
      </c>
      <c r="I21" s="85">
        <v>5686.08</v>
      </c>
      <c r="J21" s="84">
        <v>1308005.43</v>
      </c>
      <c r="K21" s="86">
        <v>14859.73</v>
      </c>
      <c r="L21" s="78"/>
    </row>
    <row r="22" spans="1:12" x14ac:dyDescent="0.25">
      <c r="A22" s="174">
        <f t="shared" si="0"/>
        <v>16</v>
      </c>
      <c r="B22" s="44" t="s">
        <v>110</v>
      </c>
      <c r="C22" s="84">
        <v>132532</v>
      </c>
      <c r="D22" s="84">
        <v>141875.18</v>
      </c>
      <c r="E22" s="85">
        <v>-9343.18</v>
      </c>
      <c r="F22" s="84">
        <v>143000</v>
      </c>
      <c r="G22" s="86">
        <v>1124.82</v>
      </c>
      <c r="H22" s="84">
        <v>123019.09</v>
      </c>
      <c r="I22" s="85">
        <v>-18856.09</v>
      </c>
      <c r="J22" s="84">
        <v>137333.63</v>
      </c>
      <c r="K22" s="86">
        <v>14314.54</v>
      </c>
    </row>
    <row r="23" spans="1:12" x14ac:dyDescent="0.25">
      <c r="A23" s="174">
        <f t="shared" si="0"/>
        <v>17</v>
      </c>
      <c r="B23" s="44" t="s">
        <v>53</v>
      </c>
      <c r="C23" s="84">
        <v>490008</v>
      </c>
      <c r="D23" s="84">
        <v>425816.98</v>
      </c>
      <c r="E23" s="85">
        <v>64191.02</v>
      </c>
      <c r="F23" s="84">
        <v>430000</v>
      </c>
      <c r="G23" s="86">
        <v>4183.0200000000004</v>
      </c>
      <c r="H23" s="84">
        <v>408389.18</v>
      </c>
      <c r="I23" s="85">
        <v>-17427.8</v>
      </c>
      <c r="J23" s="84">
        <v>422587.52</v>
      </c>
      <c r="K23" s="86">
        <v>14198.34</v>
      </c>
    </row>
    <row r="24" spans="1:12" x14ac:dyDescent="0.25">
      <c r="A24" s="174">
        <f t="shared" si="0"/>
        <v>18</v>
      </c>
      <c r="B24" s="44" t="s">
        <v>96</v>
      </c>
      <c r="C24" s="84">
        <v>250242</v>
      </c>
      <c r="D24" s="84">
        <v>216592.34</v>
      </c>
      <c r="E24" s="85">
        <v>33649.660000000003</v>
      </c>
      <c r="F24" s="84">
        <v>240000</v>
      </c>
      <c r="G24" s="86">
        <v>23407.66</v>
      </c>
      <c r="H24" s="84">
        <v>220183.55</v>
      </c>
      <c r="I24" s="85">
        <v>3591.21</v>
      </c>
      <c r="J24" s="84">
        <v>231894.27</v>
      </c>
      <c r="K24" s="86">
        <v>11710.72</v>
      </c>
    </row>
    <row r="25" spans="1:12" x14ac:dyDescent="0.25">
      <c r="A25" s="174">
        <f t="shared" si="0"/>
        <v>19</v>
      </c>
      <c r="B25" s="44" t="s">
        <v>220</v>
      </c>
      <c r="C25" s="84">
        <v>203503</v>
      </c>
      <c r="D25" s="84">
        <v>207979.47</v>
      </c>
      <c r="E25" s="85">
        <v>-4476.47</v>
      </c>
      <c r="F25" s="84">
        <v>219000</v>
      </c>
      <c r="G25" s="86">
        <v>11020.53</v>
      </c>
      <c r="H25" s="84">
        <v>207133.26</v>
      </c>
      <c r="I25" s="85">
        <v>-846.21</v>
      </c>
      <c r="J25" s="84">
        <v>218822.14</v>
      </c>
      <c r="K25" s="86">
        <v>11688.88</v>
      </c>
    </row>
    <row r="26" spans="1:12" x14ac:dyDescent="0.25">
      <c r="A26" s="174">
        <f t="shared" si="0"/>
        <v>20</v>
      </c>
      <c r="B26" s="44" t="s">
        <v>213</v>
      </c>
      <c r="C26" s="84">
        <v>67482</v>
      </c>
      <c r="D26" s="84">
        <v>66147.960000000006</v>
      </c>
      <c r="E26" s="85">
        <v>1334.04</v>
      </c>
      <c r="F26" s="84">
        <v>68000</v>
      </c>
      <c r="G26" s="86">
        <v>1852.04</v>
      </c>
      <c r="H26" s="84">
        <v>57484.97</v>
      </c>
      <c r="I26" s="85">
        <v>-8662.99</v>
      </c>
      <c r="J26" s="84">
        <v>67432.62</v>
      </c>
      <c r="K26" s="86">
        <v>9947.65</v>
      </c>
    </row>
    <row r="27" spans="1:12" x14ac:dyDescent="0.25">
      <c r="A27" s="174">
        <f t="shared" si="0"/>
        <v>21</v>
      </c>
      <c r="B27" s="44" t="s">
        <v>152</v>
      </c>
      <c r="C27" s="84">
        <v>71996</v>
      </c>
      <c r="D27" s="84">
        <v>63657.67</v>
      </c>
      <c r="E27" s="85">
        <v>8338.33</v>
      </c>
      <c r="F27" s="84">
        <v>67000</v>
      </c>
      <c r="G27" s="86">
        <v>3342.33</v>
      </c>
      <c r="H27" s="84">
        <v>55648.2</v>
      </c>
      <c r="I27" s="85">
        <v>-8009.47</v>
      </c>
      <c r="J27" s="84">
        <v>64981.02</v>
      </c>
      <c r="K27" s="86">
        <v>9332.82</v>
      </c>
    </row>
    <row r="28" spans="1:12" x14ac:dyDescent="0.25">
      <c r="A28" s="174">
        <f t="shared" si="0"/>
        <v>22</v>
      </c>
      <c r="B28" s="44" t="s">
        <v>209</v>
      </c>
      <c r="C28" s="84">
        <v>327878</v>
      </c>
      <c r="D28" s="84">
        <v>294014.96000000002</v>
      </c>
      <c r="E28" s="85">
        <v>33863.040000000001</v>
      </c>
      <c r="F28" s="84">
        <v>300000</v>
      </c>
      <c r="G28" s="86">
        <v>5985.04</v>
      </c>
      <c r="H28" s="84">
        <v>287249.44</v>
      </c>
      <c r="I28" s="85">
        <v>-6765.52</v>
      </c>
      <c r="J28" s="84">
        <v>296333.7</v>
      </c>
      <c r="K28" s="86">
        <v>9084.26</v>
      </c>
    </row>
    <row r="29" spans="1:12" x14ac:dyDescent="0.25">
      <c r="A29" s="174">
        <f t="shared" si="0"/>
        <v>23</v>
      </c>
      <c r="B29" s="44" t="s">
        <v>202</v>
      </c>
      <c r="C29" s="84">
        <v>585673</v>
      </c>
      <c r="D29" s="84">
        <v>644782.51</v>
      </c>
      <c r="E29" s="85">
        <v>-59109.51</v>
      </c>
      <c r="F29" s="84">
        <v>630000</v>
      </c>
      <c r="G29" s="86">
        <v>-14782.51</v>
      </c>
      <c r="H29" s="84">
        <v>640777.73</v>
      </c>
      <c r="I29" s="85">
        <v>-4004.78</v>
      </c>
      <c r="J29" s="84">
        <v>649742.96</v>
      </c>
      <c r="K29" s="86">
        <v>8965.23</v>
      </c>
    </row>
    <row r="30" spans="1:12" x14ac:dyDescent="0.25">
      <c r="A30" s="174">
        <f t="shared" si="0"/>
        <v>24</v>
      </c>
      <c r="B30" s="44" t="s">
        <v>87</v>
      </c>
      <c r="C30" s="84">
        <v>144719</v>
      </c>
      <c r="D30" s="84">
        <v>139896.95000000001</v>
      </c>
      <c r="E30" s="85">
        <v>4822.05</v>
      </c>
      <c r="F30" s="84">
        <v>140000</v>
      </c>
      <c r="G30" s="86">
        <v>103.05</v>
      </c>
      <c r="H30" s="84">
        <v>131037.5</v>
      </c>
      <c r="I30" s="85">
        <v>-8859.4500000000007</v>
      </c>
      <c r="J30" s="84">
        <v>139896.92000000001</v>
      </c>
      <c r="K30" s="86">
        <v>8859.42</v>
      </c>
    </row>
    <row r="31" spans="1:12" x14ac:dyDescent="0.25">
      <c r="A31" s="174">
        <f t="shared" si="0"/>
        <v>25</v>
      </c>
      <c r="B31" s="44" t="s">
        <v>22</v>
      </c>
      <c r="C31" s="84">
        <v>187215</v>
      </c>
      <c r="D31" s="84">
        <v>152172.43</v>
      </c>
      <c r="E31" s="85">
        <v>35042.57</v>
      </c>
      <c r="F31" s="84">
        <v>156000</v>
      </c>
      <c r="G31" s="86">
        <v>3827.57</v>
      </c>
      <c r="H31" s="84">
        <v>145585.98000000001</v>
      </c>
      <c r="I31" s="85">
        <v>-6586.46</v>
      </c>
      <c r="J31" s="84">
        <v>153066.82</v>
      </c>
      <c r="K31" s="86">
        <v>7480.85</v>
      </c>
    </row>
    <row r="32" spans="1:12" x14ac:dyDescent="0.25">
      <c r="A32" s="174">
        <f t="shared" si="0"/>
        <v>26</v>
      </c>
      <c r="B32" s="44" t="s">
        <v>218</v>
      </c>
      <c r="C32" s="84">
        <v>197769</v>
      </c>
      <c r="D32" s="84">
        <v>190747.69</v>
      </c>
      <c r="E32" s="85">
        <v>7021.31</v>
      </c>
      <c r="F32" s="84">
        <v>193000</v>
      </c>
      <c r="G32" s="86">
        <v>2252.31</v>
      </c>
      <c r="H32" s="84">
        <v>185901.1</v>
      </c>
      <c r="I32" s="85">
        <v>-4846.59</v>
      </c>
      <c r="J32" s="84">
        <v>193061.23</v>
      </c>
      <c r="K32" s="86">
        <v>7160.13</v>
      </c>
      <c r="L32" s="78"/>
    </row>
    <row r="33" spans="1:11" x14ac:dyDescent="0.25">
      <c r="A33" s="174">
        <f t="shared" si="0"/>
        <v>27</v>
      </c>
      <c r="B33" s="44" t="s">
        <v>67</v>
      </c>
      <c r="C33" s="84">
        <v>609457</v>
      </c>
      <c r="D33" s="84">
        <v>581625.25</v>
      </c>
      <c r="E33" s="85">
        <v>27831.75</v>
      </c>
      <c r="F33" s="84">
        <v>584000</v>
      </c>
      <c r="G33" s="86">
        <v>2374.75</v>
      </c>
      <c r="H33" s="84">
        <v>529048.52</v>
      </c>
      <c r="I33" s="85">
        <v>-52576.73</v>
      </c>
      <c r="J33" s="84">
        <v>535754.55000000005</v>
      </c>
      <c r="K33" s="86">
        <v>6706.03</v>
      </c>
    </row>
    <row r="34" spans="1:11" x14ac:dyDescent="0.25">
      <c r="A34" s="174">
        <f t="shared" si="0"/>
        <v>28</v>
      </c>
      <c r="B34" s="44" t="s">
        <v>177</v>
      </c>
      <c r="C34" s="84">
        <v>3050622</v>
      </c>
      <c r="D34" s="84">
        <v>2570155.7400000002</v>
      </c>
      <c r="E34" s="85">
        <v>480466.26</v>
      </c>
      <c r="F34" s="84">
        <v>2600000</v>
      </c>
      <c r="G34" s="86">
        <v>29844.26</v>
      </c>
      <c r="H34" s="84">
        <v>2569469.31</v>
      </c>
      <c r="I34" s="85">
        <v>-686.43</v>
      </c>
      <c r="J34" s="84">
        <v>2575626.6</v>
      </c>
      <c r="K34" s="86">
        <v>6157.29</v>
      </c>
    </row>
    <row r="35" spans="1:11" x14ac:dyDescent="0.25">
      <c r="A35" s="174">
        <f t="shared" si="0"/>
        <v>29</v>
      </c>
      <c r="B35" s="44" t="s">
        <v>95</v>
      </c>
      <c r="C35" s="84">
        <v>1229877</v>
      </c>
      <c r="D35" s="84">
        <v>1309743.73</v>
      </c>
      <c r="E35" s="85">
        <v>-79866.73</v>
      </c>
      <c r="F35" s="84">
        <v>1290000</v>
      </c>
      <c r="G35" s="86">
        <v>-19743.73</v>
      </c>
      <c r="H35" s="84">
        <v>1229419.98</v>
      </c>
      <c r="I35" s="85">
        <v>-80323.75</v>
      </c>
      <c r="J35" s="84">
        <v>1235350.8700000001</v>
      </c>
      <c r="K35" s="86">
        <v>5930.89</v>
      </c>
    </row>
    <row r="36" spans="1:11" x14ac:dyDescent="0.25">
      <c r="A36" s="174">
        <f t="shared" si="0"/>
        <v>30</v>
      </c>
      <c r="B36" s="44" t="s">
        <v>136</v>
      </c>
      <c r="C36" s="84">
        <v>289366</v>
      </c>
      <c r="D36" s="84">
        <v>277989.82</v>
      </c>
      <c r="E36" s="85">
        <v>11376.18</v>
      </c>
      <c r="F36" s="84">
        <v>289000</v>
      </c>
      <c r="G36" s="86">
        <v>11010.18</v>
      </c>
      <c r="H36" s="84">
        <v>281941.24</v>
      </c>
      <c r="I36" s="85">
        <v>3951.42</v>
      </c>
      <c r="J36" s="84">
        <v>287550.3</v>
      </c>
      <c r="K36" s="86">
        <v>5609.05</v>
      </c>
    </row>
    <row r="37" spans="1:11" x14ac:dyDescent="0.25">
      <c r="A37" s="174">
        <f t="shared" si="0"/>
        <v>31</v>
      </c>
      <c r="B37" s="44" t="s">
        <v>50</v>
      </c>
      <c r="C37" s="84">
        <v>890312</v>
      </c>
      <c r="D37" s="84">
        <v>902137.8</v>
      </c>
      <c r="E37" s="85">
        <v>-11825.8</v>
      </c>
      <c r="F37" s="84">
        <v>905000</v>
      </c>
      <c r="G37" s="86">
        <v>2862.2</v>
      </c>
      <c r="H37" s="84">
        <v>883436.59</v>
      </c>
      <c r="I37" s="85">
        <v>-18701.21</v>
      </c>
      <c r="J37" s="84">
        <v>888608.21</v>
      </c>
      <c r="K37" s="86">
        <v>5171.62</v>
      </c>
    </row>
    <row r="38" spans="1:11" x14ac:dyDescent="0.25">
      <c r="A38" s="174">
        <f t="shared" si="0"/>
        <v>32</v>
      </c>
      <c r="B38" s="44" t="s">
        <v>178</v>
      </c>
      <c r="C38" s="84">
        <v>564508</v>
      </c>
      <c r="D38" s="84">
        <v>598184.14</v>
      </c>
      <c r="E38" s="85">
        <v>-33676.14</v>
      </c>
      <c r="F38" s="84">
        <v>600000</v>
      </c>
      <c r="G38" s="86">
        <v>1815.86</v>
      </c>
      <c r="H38" s="84">
        <v>620445.18999999994</v>
      </c>
      <c r="I38" s="85">
        <v>22261.05</v>
      </c>
      <c r="J38" s="84">
        <v>625375.94999999995</v>
      </c>
      <c r="K38" s="86">
        <v>4930.76</v>
      </c>
    </row>
    <row r="39" spans="1:11" x14ac:dyDescent="0.25">
      <c r="A39" s="174">
        <f t="shared" si="0"/>
        <v>33</v>
      </c>
      <c r="B39" s="44" t="s">
        <v>39</v>
      </c>
      <c r="C39" s="84">
        <v>185995</v>
      </c>
      <c r="D39" s="84">
        <v>154702.23000000001</v>
      </c>
      <c r="E39" s="85">
        <v>31292.77</v>
      </c>
      <c r="F39" s="84">
        <v>165000</v>
      </c>
      <c r="G39" s="86">
        <v>10297.77</v>
      </c>
      <c r="H39" s="84">
        <v>154351</v>
      </c>
      <c r="I39" s="85">
        <v>-351.23</v>
      </c>
      <c r="J39" s="84">
        <v>159171.79999999999</v>
      </c>
      <c r="K39" s="86">
        <v>4820.8</v>
      </c>
    </row>
    <row r="40" spans="1:11" x14ac:dyDescent="0.25">
      <c r="A40" s="174">
        <f t="shared" si="0"/>
        <v>34</v>
      </c>
      <c r="B40" s="44" t="s">
        <v>15</v>
      </c>
      <c r="C40" s="84">
        <v>171966</v>
      </c>
      <c r="D40" s="84">
        <v>182479.91</v>
      </c>
      <c r="E40" s="85">
        <v>-10513.91</v>
      </c>
      <c r="F40" s="84">
        <v>184000</v>
      </c>
      <c r="G40" s="86">
        <v>1520.09</v>
      </c>
      <c r="H40" s="84">
        <v>170409.15</v>
      </c>
      <c r="I40" s="85">
        <v>-12070.76</v>
      </c>
      <c r="J40" s="84">
        <v>175210.07</v>
      </c>
      <c r="K40" s="86">
        <v>4800.92</v>
      </c>
    </row>
    <row r="41" spans="1:11" x14ac:dyDescent="0.25">
      <c r="A41" s="174">
        <f t="shared" si="0"/>
        <v>35</v>
      </c>
      <c r="B41" s="44" t="s">
        <v>175</v>
      </c>
      <c r="C41" s="84">
        <v>117395</v>
      </c>
      <c r="D41" s="84">
        <v>145711.54</v>
      </c>
      <c r="E41" s="85">
        <v>-28316.54</v>
      </c>
      <c r="F41" s="84">
        <v>150000</v>
      </c>
      <c r="G41" s="86">
        <v>4288.46</v>
      </c>
      <c r="H41" s="84">
        <v>145406.87</v>
      </c>
      <c r="I41" s="85">
        <v>-304.67</v>
      </c>
      <c r="J41" s="84">
        <v>149795.60999999999</v>
      </c>
      <c r="K41" s="86">
        <v>4388.74</v>
      </c>
    </row>
    <row r="42" spans="1:11" x14ac:dyDescent="0.25">
      <c r="A42" s="174">
        <f t="shared" si="0"/>
        <v>36</v>
      </c>
      <c r="B42" s="44" t="s">
        <v>163</v>
      </c>
      <c r="C42" s="84">
        <v>583264</v>
      </c>
      <c r="D42" s="84">
        <v>503399.88</v>
      </c>
      <c r="E42" s="85">
        <v>79864.12</v>
      </c>
      <c r="F42" s="84">
        <v>514000</v>
      </c>
      <c r="G42" s="86">
        <v>10600.12</v>
      </c>
      <c r="H42" s="84">
        <v>478115.66</v>
      </c>
      <c r="I42" s="85">
        <v>-25284.22</v>
      </c>
      <c r="J42" s="84">
        <v>482461.27</v>
      </c>
      <c r="K42" s="86">
        <v>4345.6099999999997</v>
      </c>
    </row>
    <row r="43" spans="1:11" x14ac:dyDescent="0.25">
      <c r="A43" s="174">
        <f t="shared" si="0"/>
        <v>37</v>
      </c>
      <c r="B43" s="44" t="s">
        <v>97</v>
      </c>
      <c r="C43" s="84">
        <v>1142147</v>
      </c>
      <c r="D43" s="84">
        <v>1076679.78</v>
      </c>
      <c r="E43" s="85">
        <v>65467.22</v>
      </c>
      <c r="F43" s="84">
        <v>1080000</v>
      </c>
      <c r="G43" s="86">
        <v>3320.22</v>
      </c>
      <c r="H43" s="84">
        <v>1067788.6200000001</v>
      </c>
      <c r="I43" s="85">
        <v>-8891.16</v>
      </c>
      <c r="J43" s="84">
        <v>1071094.5</v>
      </c>
      <c r="K43" s="86">
        <v>3305.88</v>
      </c>
    </row>
    <row r="44" spans="1:11" x14ac:dyDescent="0.25">
      <c r="A44" s="174">
        <f t="shared" si="0"/>
        <v>38</v>
      </c>
      <c r="B44" s="44" t="s">
        <v>121</v>
      </c>
      <c r="C44" s="84">
        <v>392993</v>
      </c>
      <c r="D44" s="84">
        <v>373344.61</v>
      </c>
      <c r="E44" s="85">
        <v>19648.39</v>
      </c>
      <c r="F44" s="84">
        <v>380000</v>
      </c>
      <c r="G44" s="86">
        <v>6655.39</v>
      </c>
      <c r="H44" s="84">
        <v>342811.35</v>
      </c>
      <c r="I44" s="85">
        <v>-30533.26</v>
      </c>
      <c r="J44" s="84">
        <v>345551.08</v>
      </c>
      <c r="K44" s="86">
        <v>2739.73</v>
      </c>
    </row>
    <row r="45" spans="1:11" x14ac:dyDescent="0.25">
      <c r="A45" s="174">
        <f t="shared" si="0"/>
        <v>39</v>
      </c>
      <c r="B45" s="44" t="s">
        <v>100</v>
      </c>
      <c r="C45" s="84">
        <v>98934</v>
      </c>
      <c r="D45" s="84">
        <v>123171.49</v>
      </c>
      <c r="E45" s="85">
        <v>-24237.49</v>
      </c>
      <c r="F45" s="84">
        <v>123000</v>
      </c>
      <c r="G45" s="86">
        <v>-171.49</v>
      </c>
      <c r="H45" s="84">
        <v>116851.68</v>
      </c>
      <c r="I45" s="85">
        <v>-6319.81</v>
      </c>
      <c r="J45" s="84">
        <v>119556.41</v>
      </c>
      <c r="K45" s="86">
        <v>2704.73</v>
      </c>
    </row>
    <row r="46" spans="1:11" x14ac:dyDescent="0.25">
      <c r="A46" s="174">
        <f t="shared" si="0"/>
        <v>40</v>
      </c>
      <c r="B46" s="44" t="s">
        <v>26</v>
      </c>
      <c r="C46" s="84">
        <v>329269</v>
      </c>
      <c r="D46" s="84">
        <v>314392.53000000003</v>
      </c>
      <c r="E46" s="85">
        <v>14876.47</v>
      </c>
      <c r="F46" s="84">
        <v>315000</v>
      </c>
      <c r="G46" s="86">
        <v>607.47</v>
      </c>
      <c r="H46" s="84">
        <v>299325.13</v>
      </c>
      <c r="I46" s="85">
        <v>-15067.4</v>
      </c>
      <c r="J46" s="84">
        <v>301587.34999999998</v>
      </c>
      <c r="K46" s="86">
        <v>2262.2199999999998</v>
      </c>
    </row>
    <row r="47" spans="1:11" x14ac:dyDescent="0.25">
      <c r="A47" s="174">
        <f t="shared" si="0"/>
        <v>41</v>
      </c>
      <c r="B47" s="44" t="s">
        <v>80</v>
      </c>
      <c r="C47" s="84">
        <v>84635</v>
      </c>
      <c r="D47" s="84">
        <v>87004.5</v>
      </c>
      <c r="E47" s="85">
        <v>-2369.5</v>
      </c>
      <c r="F47" s="84">
        <v>90000</v>
      </c>
      <c r="G47" s="86">
        <v>2995.5</v>
      </c>
      <c r="H47" s="84">
        <v>76352.100000000006</v>
      </c>
      <c r="I47" s="85">
        <v>-10652.4</v>
      </c>
      <c r="J47" s="84">
        <v>78508.81</v>
      </c>
      <c r="K47" s="86">
        <v>2156.71</v>
      </c>
    </row>
    <row r="48" spans="1:11" x14ac:dyDescent="0.25">
      <c r="A48" s="174">
        <f t="shared" si="0"/>
        <v>42</v>
      </c>
      <c r="B48" s="44" t="s">
        <v>139</v>
      </c>
      <c r="C48" s="84">
        <v>67289</v>
      </c>
      <c r="D48" s="84">
        <v>64139.1</v>
      </c>
      <c r="E48" s="85">
        <v>3149.9</v>
      </c>
      <c r="F48" s="84">
        <v>65000</v>
      </c>
      <c r="G48" s="86">
        <v>860.9</v>
      </c>
      <c r="H48" s="84">
        <v>62296</v>
      </c>
      <c r="I48" s="85">
        <v>-1843.1</v>
      </c>
      <c r="J48" s="84">
        <v>64313</v>
      </c>
      <c r="K48" s="86">
        <v>2017</v>
      </c>
    </row>
    <row r="49" spans="1:11" ht="30" x14ac:dyDescent="0.25">
      <c r="A49" s="174">
        <f t="shared" si="0"/>
        <v>43</v>
      </c>
      <c r="B49" s="44" t="s">
        <v>173</v>
      </c>
      <c r="C49" s="84">
        <v>414431</v>
      </c>
      <c r="D49" s="84">
        <v>428784.66</v>
      </c>
      <c r="E49" s="85">
        <v>-14353.66</v>
      </c>
      <c r="F49" s="84">
        <v>429000</v>
      </c>
      <c r="G49" s="86">
        <v>215.34</v>
      </c>
      <c r="H49" s="84">
        <v>419221.85</v>
      </c>
      <c r="I49" s="85">
        <v>-9562.81</v>
      </c>
      <c r="J49" s="84">
        <v>421163.2</v>
      </c>
      <c r="K49" s="86">
        <v>1941.35</v>
      </c>
    </row>
    <row r="50" spans="1:11" x14ac:dyDescent="0.25">
      <c r="A50" s="174">
        <f t="shared" si="0"/>
        <v>44</v>
      </c>
      <c r="B50" s="44" t="s">
        <v>129</v>
      </c>
      <c r="C50" s="84">
        <v>73035</v>
      </c>
      <c r="D50" s="84">
        <v>79332.759999999995</v>
      </c>
      <c r="E50" s="85">
        <v>-6297.76</v>
      </c>
      <c r="F50" s="84">
        <v>80000</v>
      </c>
      <c r="G50" s="86">
        <v>667.24</v>
      </c>
      <c r="H50" s="84">
        <v>76349.62</v>
      </c>
      <c r="I50" s="85">
        <v>-2983.14</v>
      </c>
      <c r="J50" s="84">
        <v>78274.350000000006</v>
      </c>
      <c r="K50" s="86">
        <v>1924.73</v>
      </c>
    </row>
    <row r="51" spans="1:11" x14ac:dyDescent="0.25">
      <c r="A51" s="174">
        <f t="shared" si="0"/>
        <v>45</v>
      </c>
      <c r="B51" s="44" t="s">
        <v>93</v>
      </c>
      <c r="C51" s="84">
        <v>354467</v>
      </c>
      <c r="D51" s="84">
        <v>381904.17</v>
      </c>
      <c r="E51" s="85">
        <v>-27437.17</v>
      </c>
      <c r="F51" s="84">
        <v>405000</v>
      </c>
      <c r="G51" s="86">
        <v>23095.83</v>
      </c>
      <c r="H51" s="84">
        <v>396338.06</v>
      </c>
      <c r="I51" s="85">
        <v>14433.89</v>
      </c>
      <c r="J51" s="84">
        <v>397921.91</v>
      </c>
      <c r="K51" s="86">
        <v>1583.85</v>
      </c>
    </row>
    <row r="52" spans="1:11" x14ac:dyDescent="0.25">
      <c r="A52" s="174">
        <f t="shared" si="0"/>
        <v>46</v>
      </c>
      <c r="B52" s="44" t="s">
        <v>219</v>
      </c>
      <c r="C52" s="84">
        <v>170618</v>
      </c>
      <c r="D52" s="84">
        <v>152921.32999999999</v>
      </c>
      <c r="E52" s="85">
        <v>17696.669999999998</v>
      </c>
      <c r="F52" s="84">
        <v>156000</v>
      </c>
      <c r="G52" s="86">
        <v>3078.67</v>
      </c>
      <c r="H52" s="84">
        <v>148582.26999999999</v>
      </c>
      <c r="I52" s="85">
        <v>-4339.0600000000004</v>
      </c>
      <c r="J52" s="84">
        <v>150069.79999999999</v>
      </c>
      <c r="K52" s="86">
        <v>1487.53</v>
      </c>
    </row>
    <row r="53" spans="1:11" x14ac:dyDescent="0.25">
      <c r="A53" s="174">
        <f t="shared" si="0"/>
        <v>47</v>
      </c>
      <c r="B53" s="44" t="s">
        <v>21</v>
      </c>
      <c r="C53" s="84">
        <v>56625</v>
      </c>
      <c r="D53" s="84">
        <v>65597.3</v>
      </c>
      <c r="E53" s="85">
        <v>-8972.2999999999993</v>
      </c>
      <c r="F53" s="84">
        <v>68000</v>
      </c>
      <c r="G53" s="86">
        <v>2402.6999999999998</v>
      </c>
      <c r="H53" s="84">
        <v>61547.08</v>
      </c>
      <c r="I53" s="85">
        <v>-4050.22</v>
      </c>
      <c r="J53" s="84">
        <v>62911.45</v>
      </c>
      <c r="K53" s="86">
        <v>1364.37</v>
      </c>
    </row>
    <row r="54" spans="1:11" x14ac:dyDescent="0.25">
      <c r="A54" s="174">
        <f t="shared" si="0"/>
        <v>48</v>
      </c>
      <c r="B54" s="44" t="s">
        <v>156</v>
      </c>
      <c r="C54" s="84">
        <v>936600</v>
      </c>
      <c r="D54" s="84">
        <v>846974.13</v>
      </c>
      <c r="E54" s="85">
        <v>89625.87</v>
      </c>
      <c r="F54" s="84">
        <v>853000</v>
      </c>
      <c r="G54" s="86">
        <v>6025.87</v>
      </c>
      <c r="H54" s="84">
        <v>839666.78</v>
      </c>
      <c r="I54" s="85">
        <v>-7307.35</v>
      </c>
      <c r="J54" s="84">
        <v>841012.75</v>
      </c>
      <c r="K54" s="86">
        <v>1345.97</v>
      </c>
    </row>
    <row r="55" spans="1:11" x14ac:dyDescent="0.25">
      <c r="A55" s="174">
        <f t="shared" si="0"/>
        <v>49</v>
      </c>
      <c r="B55" s="44" t="s">
        <v>105</v>
      </c>
      <c r="C55" s="84">
        <v>46577</v>
      </c>
      <c r="D55" s="84">
        <v>61488.59</v>
      </c>
      <c r="E55" s="85">
        <v>-14911.59</v>
      </c>
      <c r="F55" s="84">
        <v>63000</v>
      </c>
      <c r="G55" s="86">
        <v>1511.41</v>
      </c>
      <c r="H55" s="84">
        <v>61935.4</v>
      </c>
      <c r="I55" s="85">
        <v>446.82</v>
      </c>
      <c r="J55" s="84">
        <v>62947</v>
      </c>
      <c r="K55" s="86">
        <v>1011.6</v>
      </c>
    </row>
    <row r="56" spans="1:11" x14ac:dyDescent="0.25">
      <c r="A56" s="174">
        <f t="shared" si="0"/>
        <v>50</v>
      </c>
      <c r="B56" s="44" t="s">
        <v>180</v>
      </c>
      <c r="C56" s="84">
        <v>134937</v>
      </c>
      <c r="D56" s="84">
        <v>108397.46</v>
      </c>
      <c r="E56" s="85">
        <v>26539.54</v>
      </c>
      <c r="F56" s="84">
        <v>117000</v>
      </c>
      <c r="G56" s="86">
        <v>8602.5400000000009</v>
      </c>
      <c r="H56" s="84">
        <v>113992.94</v>
      </c>
      <c r="I56" s="85">
        <v>5595.48</v>
      </c>
      <c r="J56" s="84">
        <v>114959.71</v>
      </c>
      <c r="K56" s="86">
        <v>966.77</v>
      </c>
    </row>
    <row r="57" spans="1:11" x14ac:dyDescent="0.25">
      <c r="A57" s="174">
        <f t="shared" si="0"/>
        <v>51</v>
      </c>
      <c r="B57" s="44" t="s">
        <v>32</v>
      </c>
      <c r="C57" s="84">
        <v>67566</v>
      </c>
      <c r="D57" s="84">
        <v>58970.44</v>
      </c>
      <c r="E57" s="85">
        <v>8595.56</v>
      </c>
      <c r="F57" s="84">
        <v>60000</v>
      </c>
      <c r="G57" s="86">
        <v>1029.56</v>
      </c>
      <c r="H57" s="84">
        <v>54190.99</v>
      </c>
      <c r="I57" s="85">
        <v>-4779.45</v>
      </c>
      <c r="J57" s="84">
        <v>55030.84</v>
      </c>
      <c r="K57" s="86">
        <v>839.85</v>
      </c>
    </row>
    <row r="58" spans="1:11" x14ac:dyDescent="0.25">
      <c r="A58" s="174">
        <f t="shared" si="0"/>
        <v>52</v>
      </c>
      <c r="B58" s="44" t="s">
        <v>43</v>
      </c>
      <c r="C58" s="84">
        <v>17015</v>
      </c>
      <c r="D58" s="84">
        <v>37118.400000000001</v>
      </c>
      <c r="E58" s="85">
        <v>-20103.400000000001</v>
      </c>
      <c r="F58" s="84">
        <v>37200</v>
      </c>
      <c r="G58" s="86">
        <v>81.599999999999994</v>
      </c>
      <c r="H58" s="84">
        <v>38300.199999999997</v>
      </c>
      <c r="I58" s="85">
        <v>1181.8</v>
      </c>
      <c r="J58" s="84">
        <v>38942.400000000001</v>
      </c>
      <c r="K58" s="86">
        <v>642.20000000000005</v>
      </c>
    </row>
    <row r="59" spans="1:11" x14ac:dyDescent="0.25">
      <c r="A59" s="174">
        <f t="shared" si="0"/>
        <v>53</v>
      </c>
      <c r="B59" s="44" t="s">
        <v>74</v>
      </c>
      <c r="C59" s="84">
        <v>19179</v>
      </c>
      <c r="D59" s="84">
        <v>31388.28</v>
      </c>
      <c r="E59" s="85">
        <v>-12209.28</v>
      </c>
      <c r="F59" s="84">
        <v>32000</v>
      </c>
      <c r="G59" s="86">
        <v>611.72</v>
      </c>
      <c r="H59" s="84">
        <v>30944.03</v>
      </c>
      <c r="I59" s="85">
        <v>-444.25</v>
      </c>
      <c r="J59" s="84">
        <v>31435.66</v>
      </c>
      <c r="K59" s="86">
        <v>491.63</v>
      </c>
    </row>
    <row r="60" spans="1:11" x14ac:dyDescent="0.25">
      <c r="A60" s="174">
        <f t="shared" si="0"/>
        <v>54</v>
      </c>
      <c r="B60" s="44" t="s">
        <v>140</v>
      </c>
      <c r="C60" s="84">
        <v>55650</v>
      </c>
      <c r="D60" s="84">
        <v>76319.67</v>
      </c>
      <c r="E60" s="85">
        <v>-20669.669999999998</v>
      </c>
      <c r="F60" s="84">
        <v>77000</v>
      </c>
      <c r="G60" s="86">
        <v>680.33</v>
      </c>
      <c r="H60" s="84">
        <v>70984.259999999995</v>
      </c>
      <c r="I60" s="85">
        <v>-5335.41</v>
      </c>
      <c r="J60" s="84">
        <v>71303.81</v>
      </c>
      <c r="K60" s="86">
        <v>319.55</v>
      </c>
    </row>
    <row r="61" spans="1:11" x14ac:dyDescent="0.25">
      <c r="A61" s="174">
        <f t="shared" si="0"/>
        <v>55</v>
      </c>
      <c r="B61" s="44" t="s">
        <v>172</v>
      </c>
      <c r="C61" s="84">
        <v>7333</v>
      </c>
      <c r="D61" s="84">
        <v>13523.55</v>
      </c>
      <c r="E61" s="85">
        <v>-6190.55</v>
      </c>
      <c r="F61" s="87">
        <v>21000</v>
      </c>
      <c r="G61" s="86">
        <v>7476.45</v>
      </c>
      <c r="H61" s="84">
        <v>17824.919999999998</v>
      </c>
      <c r="I61" s="85">
        <v>4301.37</v>
      </c>
      <c r="J61" s="84">
        <v>18029.18</v>
      </c>
      <c r="K61" s="86">
        <v>204.26</v>
      </c>
    </row>
    <row r="62" spans="1:11" x14ac:dyDescent="0.25">
      <c r="A62" s="174">
        <f t="shared" si="0"/>
        <v>56</v>
      </c>
      <c r="B62" s="44" t="s">
        <v>186</v>
      </c>
      <c r="C62" s="84">
        <v>115689</v>
      </c>
      <c r="D62" s="84">
        <v>115734.52</v>
      </c>
      <c r="E62" s="85">
        <v>-45.52</v>
      </c>
      <c r="F62" s="84">
        <v>120000</v>
      </c>
      <c r="G62" s="86">
        <v>4265.4799999999996</v>
      </c>
      <c r="H62" s="84">
        <v>105964.55</v>
      </c>
      <c r="I62" s="85">
        <v>-9769.9699999999993</v>
      </c>
      <c r="J62" s="84">
        <v>106148.61</v>
      </c>
      <c r="K62" s="86">
        <v>184.06</v>
      </c>
    </row>
    <row r="63" spans="1:11" x14ac:dyDescent="0.25">
      <c r="A63" s="174">
        <f t="shared" si="0"/>
        <v>57</v>
      </c>
      <c r="B63" s="44" t="s">
        <v>73</v>
      </c>
      <c r="C63" s="84">
        <v>70903</v>
      </c>
      <c r="D63" s="84">
        <v>62294.51</v>
      </c>
      <c r="E63" s="85">
        <v>8608.49</v>
      </c>
      <c r="F63" s="84">
        <v>62295</v>
      </c>
      <c r="G63" s="86">
        <v>0.49</v>
      </c>
      <c r="H63" s="84">
        <v>62193.98</v>
      </c>
      <c r="I63" s="85">
        <v>-100.53</v>
      </c>
      <c r="J63" s="84">
        <v>62294.5</v>
      </c>
      <c r="K63" s="86">
        <v>100.52</v>
      </c>
    </row>
    <row r="64" spans="1:11" x14ac:dyDescent="0.25">
      <c r="A64" s="174">
        <f t="shared" si="0"/>
        <v>58</v>
      </c>
      <c r="B64" s="44" t="s">
        <v>192</v>
      </c>
      <c r="C64" s="84">
        <v>91411</v>
      </c>
      <c r="D64" s="84">
        <v>94911.62</v>
      </c>
      <c r="E64" s="85">
        <v>-3500.62</v>
      </c>
      <c r="F64" s="84">
        <v>95000</v>
      </c>
      <c r="G64" s="86">
        <v>88.38</v>
      </c>
      <c r="H64" s="84">
        <v>90594.12</v>
      </c>
      <c r="I64" s="85">
        <v>-4317.5</v>
      </c>
      <c r="J64" s="84">
        <v>90687.2</v>
      </c>
      <c r="K64" s="86">
        <v>93.08</v>
      </c>
    </row>
    <row r="65" spans="1:11" x14ac:dyDescent="0.25">
      <c r="A65" s="174">
        <f t="shared" si="0"/>
        <v>59</v>
      </c>
      <c r="B65" s="44" t="s">
        <v>159</v>
      </c>
      <c r="C65" s="84">
        <v>1133795</v>
      </c>
      <c r="D65" s="84">
        <v>1113274.5900000001</v>
      </c>
      <c r="E65" s="85">
        <v>20520.41</v>
      </c>
      <c r="F65" s="84">
        <v>1115000</v>
      </c>
      <c r="G65" s="86">
        <v>1725.41</v>
      </c>
      <c r="H65" s="84">
        <v>1077206.68</v>
      </c>
      <c r="I65" s="85">
        <v>-36067.910000000003</v>
      </c>
      <c r="J65" s="84">
        <v>1077279.6499999999</v>
      </c>
      <c r="K65" s="86">
        <v>72.97</v>
      </c>
    </row>
    <row r="66" spans="1:11" x14ac:dyDescent="0.25">
      <c r="A66" s="174">
        <f t="shared" si="0"/>
        <v>60</v>
      </c>
      <c r="B66" s="44" t="s">
        <v>83</v>
      </c>
      <c r="C66" s="84">
        <v>214560</v>
      </c>
      <c r="D66" s="84">
        <v>272538.94</v>
      </c>
      <c r="E66" s="85">
        <v>-57978.94</v>
      </c>
      <c r="F66" s="84">
        <v>274000</v>
      </c>
      <c r="G66" s="86">
        <v>1461.06</v>
      </c>
      <c r="H66" s="84">
        <v>275105.73</v>
      </c>
      <c r="I66" s="85">
        <v>2566.79</v>
      </c>
      <c r="J66" s="84">
        <v>275153.89</v>
      </c>
      <c r="K66" s="86">
        <v>48.16</v>
      </c>
    </row>
    <row r="67" spans="1:11" x14ac:dyDescent="0.25">
      <c r="A67" s="174">
        <f t="shared" si="0"/>
        <v>61</v>
      </c>
      <c r="B67" s="44" t="s">
        <v>66</v>
      </c>
      <c r="C67" s="84">
        <v>7259</v>
      </c>
      <c r="D67" s="84">
        <v>35473.040000000001</v>
      </c>
      <c r="E67" s="85">
        <v>-28214.04</v>
      </c>
      <c r="F67" s="84">
        <v>36000</v>
      </c>
      <c r="G67" s="86">
        <v>526.96</v>
      </c>
      <c r="H67" s="84">
        <v>36793.300000000003</v>
      </c>
      <c r="I67" s="85">
        <v>1320.26</v>
      </c>
      <c r="J67" s="84">
        <v>36836.1</v>
      </c>
      <c r="K67" s="86">
        <v>42.8</v>
      </c>
    </row>
    <row r="68" spans="1:11" x14ac:dyDescent="0.25">
      <c r="A68" s="174">
        <f t="shared" si="0"/>
        <v>62</v>
      </c>
      <c r="B68" s="44" t="s">
        <v>31</v>
      </c>
      <c r="C68" s="84">
        <v>102484</v>
      </c>
      <c r="D68" s="84">
        <v>101693.89</v>
      </c>
      <c r="E68" s="85">
        <v>790.11</v>
      </c>
      <c r="F68" s="84">
        <v>102484</v>
      </c>
      <c r="G68" s="86">
        <v>790.11</v>
      </c>
      <c r="H68" s="84">
        <v>107314.64</v>
      </c>
      <c r="I68" s="85">
        <v>5620.75</v>
      </c>
      <c r="J68" s="84">
        <v>107314.64</v>
      </c>
      <c r="K68" s="86">
        <v>0</v>
      </c>
    </row>
    <row r="69" spans="1:11" x14ac:dyDescent="0.25">
      <c r="A69" s="174">
        <f t="shared" si="0"/>
        <v>63</v>
      </c>
      <c r="B69" s="44" t="s">
        <v>12</v>
      </c>
      <c r="C69" s="84">
        <v>21071</v>
      </c>
      <c r="D69" s="84">
        <v>18512.63</v>
      </c>
      <c r="E69" s="85">
        <v>2558.37</v>
      </c>
      <c r="F69" s="84">
        <v>19000</v>
      </c>
      <c r="G69" s="86">
        <v>487.37</v>
      </c>
      <c r="H69" s="84">
        <v>18512.64</v>
      </c>
      <c r="I69" s="85">
        <v>0.01</v>
      </c>
      <c r="J69" s="84">
        <v>18512.64</v>
      </c>
      <c r="K69" s="86">
        <v>0</v>
      </c>
    </row>
    <row r="70" spans="1:11" x14ac:dyDescent="0.25">
      <c r="A70" s="174">
        <f t="shared" si="0"/>
        <v>64</v>
      </c>
      <c r="B70" s="44" t="s">
        <v>19</v>
      </c>
      <c r="C70" s="84">
        <v>19463</v>
      </c>
      <c r="D70" s="84">
        <v>20700</v>
      </c>
      <c r="E70" s="85">
        <v>-1237</v>
      </c>
      <c r="F70" s="84">
        <v>20700</v>
      </c>
      <c r="G70" s="86">
        <v>0</v>
      </c>
      <c r="H70" s="84">
        <v>20700</v>
      </c>
      <c r="I70" s="85">
        <v>0</v>
      </c>
      <c r="J70" s="84">
        <v>20700</v>
      </c>
      <c r="K70" s="86">
        <v>0</v>
      </c>
    </row>
    <row r="71" spans="1:11" x14ac:dyDescent="0.25">
      <c r="A71" s="174">
        <f t="shared" si="0"/>
        <v>65</v>
      </c>
      <c r="B71" s="44" t="s">
        <v>9</v>
      </c>
      <c r="C71" s="84">
        <v>34875</v>
      </c>
      <c r="D71" s="84">
        <v>30641.01</v>
      </c>
      <c r="E71" s="85">
        <v>4233.99</v>
      </c>
      <c r="F71" s="84">
        <v>30650</v>
      </c>
      <c r="G71" s="86">
        <v>8.99</v>
      </c>
      <c r="H71" s="84">
        <v>27515.45</v>
      </c>
      <c r="I71" s="85">
        <v>-3125.56</v>
      </c>
      <c r="J71" s="84">
        <v>27515.45</v>
      </c>
      <c r="K71" s="86">
        <v>0</v>
      </c>
    </row>
    <row r="72" spans="1:11" x14ac:dyDescent="0.25">
      <c r="A72" s="174">
        <f t="shared" si="0"/>
        <v>66</v>
      </c>
      <c r="B72" s="44" t="s">
        <v>30</v>
      </c>
      <c r="C72" s="84">
        <v>83821</v>
      </c>
      <c r="D72" s="84">
        <v>62591.01</v>
      </c>
      <c r="E72" s="85">
        <v>21229.99</v>
      </c>
      <c r="F72" s="84">
        <v>68000</v>
      </c>
      <c r="G72" s="86">
        <v>5408.99</v>
      </c>
      <c r="H72" s="84">
        <v>67910.77</v>
      </c>
      <c r="I72" s="85">
        <v>5319.76</v>
      </c>
      <c r="J72" s="84">
        <v>67910.77</v>
      </c>
      <c r="K72" s="86">
        <v>0</v>
      </c>
    </row>
    <row r="73" spans="1:11" x14ac:dyDescent="0.25">
      <c r="A73" s="174">
        <f t="shared" ref="A73:A136" si="1">SUM(A72)+1</f>
        <v>67</v>
      </c>
      <c r="B73" s="44" t="s">
        <v>34</v>
      </c>
      <c r="C73" s="84">
        <v>36770</v>
      </c>
      <c r="D73" s="84">
        <v>32306.12</v>
      </c>
      <c r="E73" s="85">
        <v>4463.88</v>
      </c>
      <c r="F73" s="84">
        <v>32310</v>
      </c>
      <c r="G73" s="86">
        <v>3.88</v>
      </c>
      <c r="H73" s="84">
        <v>32886.129999999997</v>
      </c>
      <c r="I73" s="85">
        <v>580.01</v>
      </c>
      <c r="J73" s="84">
        <v>32886.129999999997</v>
      </c>
      <c r="K73" s="86">
        <v>0</v>
      </c>
    </row>
    <row r="74" spans="1:11" x14ac:dyDescent="0.25">
      <c r="A74" s="174">
        <f t="shared" si="1"/>
        <v>68</v>
      </c>
      <c r="B74" s="44" t="s">
        <v>38</v>
      </c>
      <c r="C74" s="84">
        <v>294165</v>
      </c>
      <c r="D74" s="84">
        <v>303761.53000000003</v>
      </c>
      <c r="E74" s="85">
        <v>-9596.5300000000007</v>
      </c>
      <c r="F74" s="84">
        <v>303000</v>
      </c>
      <c r="G74" s="86">
        <v>-761.53</v>
      </c>
      <c r="H74" s="84">
        <v>295279.03000000003</v>
      </c>
      <c r="I74" s="85">
        <v>-8482.5</v>
      </c>
      <c r="J74" s="84">
        <v>295279.03000000003</v>
      </c>
      <c r="K74" s="86">
        <v>0</v>
      </c>
    </row>
    <row r="75" spans="1:11" x14ac:dyDescent="0.25">
      <c r="A75" s="174">
        <f t="shared" si="1"/>
        <v>69</v>
      </c>
      <c r="B75" s="44" t="s">
        <v>51</v>
      </c>
      <c r="C75" s="84">
        <v>13908</v>
      </c>
      <c r="D75" s="84">
        <v>12219.38</v>
      </c>
      <c r="E75" s="85">
        <v>1688.62</v>
      </c>
      <c r="F75" s="84">
        <v>12500</v>
      </c>
      <c r="G75" s="86">
        <v>280.62</v>
      </c>
      <c r="H75" s="84">
        <v>12219.38</v>
      </c>
      <c r="I75" s="85">
        <v>0</v>
      </c>
      <c r="J75" s="84">
        <v>12219.38</v>
      </c>
      <c r="K75" s="86">
        <v>0</v>
      </c>
    </row>
    <row r="76" spans="1:11" x14ac:dyDescent="0.25">
      <c r="A76" s="174">
        <f t="shared" si="1"/>
        <v>70</v>
      </c>
      <c r="B76" s="44" t="s">
        <v>52</v>
      </c>
      <c r="C76" s="84">
        <v>861792</v>
      </c>
      <c r="D76" s="84">
        <v>809412.78</v>
      </c>
      <c r="E76" s="85">
        <v>52379.22</v>
      </c>
      <c r="F76" s="84">
        <v>814000</v>
      </c>
      <c r="G76" s="86">
        <v>4587.22</v>
      </c>
      <c r="H76" s="84">
        <v>809294.3</v>
      </c>
      <c r="I76" s="85">
        <v>-118.48</v>
      </c>
      <c r="J76" s="84">
        <v>809294.3</v>
      </c>
      <c r="K76" s="86">
        <v>0</v>
      </c>
    </row>
    <row r="77" spans="1:11" x14ac:dyDescent="0.25">
      <c r="A77" s="174">
        <f t="shared" si="1"/>
        <v>71</v>
      </c>
      <c r="B77" s="44" t="s">
        <v>54</v>
      </c>
      <c r="C77" s="84">
        <v>235728</v>
      </c>
      <c r="D77" s="84">
        <v>180404.52</v>
      </c>
      <c r="E77" s="85">
        <v>55323.48</v>
      </c>
      <c r="F77" s="84">
        <v>185000</v>
      </c>
      <c r="G77" s="86">
        <v>4595.4799999999996</v>
      </c>
      <c r="H77" s="84">
        <v>172155.19</v>
      </c>
      <c r="I77" s="85">
        <v>-8249.33</v>
      </c>
      <c r="J77" s="84">
        <v>172155.19</v>
      </c>
      <c r="K77" s="86">
        <v>0</v>
      </c>
    </row>
    <row r="78" spans="1:11" x14ac:dyDescent="0.25">
      <c r="A78" s="174">
        <f t="shared" si="1"/>
        <v>72</v>
      </c>
      <c r="B78" s="44" t="s">
        <v>55</v>
      </c>
      <c r="C78" s="84">
        <v>77514</v>
      </c>
      <c r="D78" s="84">
        <v>62201.19</v>
      </c>
      <c r="E78" s="85">
        <v>15312.82</v>
      </c>
      <c r="F78" s="84">
        <v>64000</v>
      </c>
      <c r="G78" s="86">
        <v>1798.82</v>
      </c>
      <c r="H78" s="84">
        <v>62201.19</v>
      </c>
      <c r="I78" s="85">
        <v>0</v>
      </c>
      <c r="J78" s="84">
        <v>62201.19</v>
      </c>
      <c r="K78" s="86">
        <v>0</v>
      </c>
    </row>
    <row r="79" spans="1:11" x14ac:dyDescent="0.25">
      <c r="A79" s="174">
        <f t="shared" si="1"/>
        <v>73</v>
      </c>
      <c r="B79" s="44" t="s">
        <v>56</v>
      </c>
      <c r="C79" s="84">
        <v>231925</v>
      </c>
      <c r="D79" s="84">
        <v>263454.40000000002</v>
      </c>
      <c r="E79" s="85">
        <v>-31529.4</v>
      </c>
      <c r="F79" s="84">
        <v>264000</v>
      </c>
      <c r="G79" s="86">
        <v>545.6</v>
      </c>
      <c r="H79" s="84">
        <v>256567.06</v>
      </c>
      <c r="I79" s="85">
        <v>-6887.34</v>
      </c>
      <c r="J79" s="84">
        <v>256567.06</v>
      </c>
      <c r="K79" s="86">
        <v>0</v>
      </c>
    </row>
    <row r="80" spans="1:11" x14ac:dyDescent="0.25">
      <c r="A80" s="174">
        <f t="shared" si="1"/>
        <v>74</v>
      </c>
      <c r="B80" s="44" t="s">
        <v>61</v>
      </c>
      <c r="C80" s="84">
        <v>216163</v>
      </c>
      <c r="D80" s="84">
        <v>191040.79</v>
      </c>
      <c r="E80" s="85">
        <v>25122.21</v>
      </c>
      <c r="F80" s="84">
        <v>195000</v>
      </c>
      <c r="G80" s="86">
        <v>3959.21</v>
      </c>
      <c r="H80" s="84">
        <v>191040.77</v>
      </c>
      <c r="I80" s="85">
        <v>-0.02</v>
      </c>
      <c r="J80" s="84">
        <v>191040.77</v>
      </c>
      <c r="K80" s="86">
        <v>0</v>
      </c>
    </row>
    <row r="81" spans="1:11" x14ac:dyDescent="0.25">
      <c r="A81" s="174">
        <f t="shared" si="1"/>
        <v>75</v>
      </c>
      <c r="B81" s="44" t="s">
        <v>144</v>
      </c>
      <c r="C81" s="84">
        <v>27755</v>
      </c>
      <c r="D81" s="84">
        <v>33996.699999999997</v>
      </c>
      <c r="E81" s="85">
        <v>-6241.7</v>
      </c>
      <c r="F81" s="84">
        <v>39000</v>
      </c>
      <c r="G81" s="86">
        <v>5003.3</v>
      </c>
      <c r="H81" s="84">
        <v>38164.1</v>
      </c>
      <c r="I81" s="85">
        <v>4167.3999999999996</v>
      </c>
      <c r="J81" s="84">
        <v>38164.1</v>
      </c>
      <c r="K81" s="86">
        <v>0</v>
      </c>
    </row>
    <row r="82" spans="1:11" x14ac:dyDescent="0.25">
      <c r="A82" s="174">
        <f t="shared" si="1"/>
        <v>76</v>
      </c>
      <c r="B82" s="44" t="s">
        <v>75</v>
      </c>
      <c r="C82" s="84">
        <v>51313</v>
      </c>
      <c r="D82" s="84">
        <v>51629.3</v>
      </c>
      <c r="E82" s="85">
        <v>-316.3</v>
      </c>
      <c r="F82" s="84">
        <v>53000</v>
      </c>
      <c r="G82" s="86">
        <v>1370.7</v>
      </c>
      <c r="H82" s="84">
        <v>51629.3</v>
      </c>
      <c r="I82" s="85">
        <v>0</v>
      </c>
      <c r="J82" s="84">
        <v>51629.3</v>
      </c>
      <c r="K82" s="86">
        <v>0</v>
      </c>
    </row>
    <row r="83" spans="1:11" x14ac:dyDescent="0.25">
      <c r="A83" s="174">
        <f t="shared" si="1"/>
        <v>77</v>
      </c>
      <c r="B83" s="44" t="s">
        <v>81</v>
      </c>
      <c r="C83" s="84">
        <v>25506</v>
      </c>
      <c r="D83" s="84">
        <v>22408.98</v>
      </c>
      <c r="E83" s="85">
        <v>3097.02</v>
      </c>
      <c r="F83" s="84">
        <v>22500</v>
      </c>
      <c r="G83" s="86">
        <v>91.02</v>
      </c>
      <c r="H83" s="84">
        <v>22408.98</v>
      </c>
      <c r="I83" s="85">
        <v>0</v>
      </c>
      <c r="J83" s="84">
        <v>22408.98</v>
      </c>
      <c r="K83" s="86">
        <v>0</v>
      </c>
    </row>
    <row r="84" spans="1:11" x14ac:dyDescent="0.25">
      <c r="A84" s="174">
        <f t="shared" si="1"/>
        <v>78</v>
      </c>
      <c r="B84" s="44" t="s">
        <v>82</v>
      </c>
      <c r="C84" s="84">
        <v>90355</v>
      </c>
      <c r="D84" s="84">
        <v>71712.149999999994</v>
      </c>
      <c r="E84" s="85">
        <v>18642.849999999999</v>
      </c>
      <c r="F84" s="84">
        <v>73000</v>
      </c>
      <c r="G84" s="86">
        <v>1287.8499999999999</v>
      </c>
      <c r="H84" s="84">
        <v>71712.149999999994</v>
      </c>
      <c r="I84" s="85">
        <v>0</v>
      </c>
      <c r="J84" s="84">
        <v>71712.149999999994</v>
      </c>
      <c r="K84" s="86">
        <v>0</v>
      </c>
    </row>
    <row r="85" spans="1:11" x14ac:dyDescent="0.25">
      <c r="A85" s="174">
        <f t="shared" si="1"/>
        <v>79</v>
      </c>
      <c r="B85" s="44" t="s">
        <v>92</v>
      </c>
      <c r="C85" s="84">
        <v>5089</v>
      </c>
      <c r="D85" s="84">
        <v>4471.2</v>
      </c>
      <c r="E85" s="85">
        <v>617.79999999999995</v>
      </c>
      <c r="F85" s="84">
        <v>4500</v>
      </c>
      <c r="G85" s="86">
        <v>28.8</v>
      </c>
      <c r="H85" s="84">
        <v>9248.06</v>
      </c>
      <c r="I85" s="85">
        <v>4776.8599999999997</v>
      </c>
      <c r="J85" s="84">
        <v>9248.06</v>
      </c>
      <c r="K85" s="86">
        <v>0</v>
      </c>
    </row>
    <row r="86" spans="1:11" x14ac:dyDescent="0.25">
      <c r="A86" s="174">
        <f t="shared" si="1"/>
        <v>80</v>
      </c>
      <c r="B86" s="44" t="s">
        <v>101</v>
      </c>
      <c r="C86" s="84">
        <v>81097</v>
      </c>
      <c r="D86" s="84">
        <v>98260.33</v>
      </c>
      <c r="E86" s="85">
        <v>-17163.330000000002</v>
      </c>
      <c r="F86" s="84">
        <v>100000</v>
      </c>
      <c r="G86" s="86">
        <v>1739.67</v>
      </c>
      <c r="H86" s="84">
        <v>89795.77</v>
      </c>
      <c r="I86" s="85">
        <v>-8464.56</v>
      </c>
      <c r="J86" s="84">
        <v>89795.77</v>
      </c>
      <c r="K86" s="86">
        <v>0</v>
      </c>
    </row>
    <row r="87" spans="1:11" x14ac:dyDescent="0.25">
      <c r="A87" s="174">
        <f t="shared" si="1"/>
        <v>81</v>
      </c>
      <c r="B87" s="44" t="s">
        <v>104</v>
      </c>
      <c r="C87" s="84">
        <v>123348</v>
      </c>
      <c r="D87" s="84">
        <v>83101.3</v>
      </c>
      <c r="E87" s="85">
        <v>40246.699999999997</v>
      </c>
      <c r="F87" s="84">
        <v>87000</v>
      </c>
      <c r="G87" s="86">
        <v>3898.7</v>
      </c>
      <c r="H87" s="84">
        <v>85856.7</v>
      </c>
      <c r="I87" s="85">
        <v>2755.4</v>
      </c>
      <c r="J87" s="84">
        <v>85856.7</v>
      </c>
      <c r="K87" s="86">
        <v>0</v>
      </c>
    </row>
    <row r="88" spans="1:11" x14ac:dyDescent="0.25">
      <c r="A88" s="174">
        <f t="shared" si="1"/>
        <v>82</v>
      </c>
      <c r="B88" s="44" t="s">
        <v>102</v>
      </c>
      <c r="C88" s="84">
        <v>2700</v>
      </c>
      <c r="D88" s="84">
        <v>5801.29</v>
      </c>
      <c r="E88" s="85">
        <v>-3101.29</v>
      </c>
      <c r="F88" s="84">
        <v>6000</v>
      </c>
      <c r="G88" s="86">
        <v>198.71</v>
      </c>
      <c r="H88" s="84">
        <v>5925.49</v>
      </c>
      <c r="I88" s="85">
        <v>124.2</v>
      </c>
      <c r="J88" s="84">
        <v>5925.49</v>
      </c>
      <c r="K88" s="86">
        <v>0</v>
      </c>
    </row>
    <row r="89" spans="1:11" x14ac:dyDescent="0.25">
      <c r="A89" s="174">
        <f t="shared" si="1"/>
        <v>83</v>
      </c>
      <c r="B89" s="44" t="s">
        <v>111</v>
      </c>
      <c r="C89" s="84">
        <v>49108</v>
      </c>
      <c r="D89" s="84">
        <v>53883.44</v>
      </c>
      <c r="E89" s="85">
        <v>-4775.4399999999996</v>
      </c>
      <c r="F89" s="84">
        <v>61000</v>
      </c>
      <c r="G89" s="86">
        <v>7116.56</v>
      </c>
      <c r="H89" s="84">
        <v>46053.57</v>
      </c>
      <c r="I89" s="85">
        <v>-7829.87</v>
      </c>
      <c r="J89" s="84">
        <v>46053.57</v>
      </c>
      <c r="K89" s="86">
        <v>0</v>
      </c>
    </row>
    <row r="90" spans="1:11" x14ac:dyDescent="0.25">
      <c r="A90" s="174">
        <f t="shared" si="1"/>
        <v>84</v>
      </c>
      <c r="B90" s="44" t="s">
        <v>90</v>
      </c>
      <c r="C90" s="84">
        <v>98999</v>
      </c>
      <c r="D90" s="84">
        <v>112873.96</v>
      </c>
      <c r="E90" s="85">
        <v>-13874.96</v>
      </c>
      <c r="F90" s="84">
        <v>128000</v>
      </c>
      <c r="G90" s="86">
        <v>15126.04</v>
      </c>
      <c r="H90" s="84">
        <v>125542.53</v>
      </c>
      <c r="I90" s="85">
        <v>12668.57</v>
      </c>
      <c r="J90" s="84">
        <v>125542.53</v>
      </c>
      <c r="K90" s="86">
        <v>0</v>
      </c>
    </row>
    <row r="91" spans="1:11" x14ac:dyDescent="0.25">
      <c r="A91" s="174">
        <f t="shared" si="1"/>
        <v>85</v>
      </c>
      <c r="B91" s="44" t="s">
        <v>126</v>
      </c>
      <c r="C91" s="84">
        <v>37210</v>
      </c>
      <c r="D91" s="84">
        <v>36022.199999999997</v>
      </c>
      <c r="E91" s="85">
        <v>1187.8</v>
      </c>
      <c r="F91" s="84">
        <v>37000</v>
      </c>
      <c r="G91" s="86">
        <v>977.8</v>
      </c>
      <c r="H91" s="84">
        <v>36022.199999999997</v>
      </c>
      <c r="I91" s="85">
        <v>0</v>
      </c>
      <c r="J91" s="84">
        <v>36022.199999999997</v>
      </c>
      <c r="K91" s="86">
        <v>0</v>
      </c>
    </row>
    <row r="92" spans="1:11" x14ac:dyDescent="0.25">
      <c r="A92" s="174">
        <f t="shared" si="1"/>
        <v>86</v>
      </c>
      <c r="B92" s="44" t="s">
        <v>115</v>
      </c>
      <c r="C92" s="84">
        <v>26512</v>
      </c>
      <c r="D92" s="84">
        <v>44018.81</v>
      </c>
      <c r="E92" s="85">
        <v>-17506.810000000001</v>
      </c>
      <c r="F92" s="84">
        <v>44500</v>
      </c>
      <c r="G92" s="86">
        <v>481.19</v>
      </c>
      <c r="H92" s="84">
        <v>44018.81</v>
      </c>
      <c r="I92" s="85">
        <v>0</v>
      </c>
      <c r="J92" s="84">
        <v>44018.81</v>
      </c>
      <c r="K92" s="86">
        <v>0</v>
      </c>
    </row>
    <row r="93" spans="1:11" x14ac:dyDescent="0.25">
      <c r="A93" s="174">
        <f t="shared" si="1"/>
        <v>87</v>
      </c>
      <c r="B93" s="44" t="s">
        <v>184</v>
      </c>
      <c r="C93" s="84">
        <v>19708</v>
      </c>
      <c r="D93" s="84">
        <v>10087.69</v>
      </c>
      <c r="E93" s="85">
        <v>9620.31</v>
      </c>
      <c r="F93" s="84">
        <v>11000</v>
      </c>
      <c r="G93" s="86">
        <v>912.31</v>
      </c>
      <c r="H93" s="84">
        <v>10087.700000000001</v>
      </c>
      <c r="I93" s="85">
        <v>0.01</v>
      </c>
      <c r="J93" s="84">
        <v>10087.700000000001</v>
      </c>
      <c r="K93" s="86">
        <v>0</v>
      </c>
    </row>
    <row r="94" spans="1:11" x14ac:dyDescent="0.25">
      <c r="A94" s="174">
        <f t="shared" si="1"/>
        <v>88</v>
      </c>
      <c r="B94" s="44" t="s">
        <v>131</v>
      </c>
      <c r="C94" s="84">
        <v>132142</v>
      </c>
      <c r="D94" s="84">
        <v>132218.57999999999</v>
      </c>
      <c r="E94" s="85">
        <v>-76.58</v>
      </c>
      <c r="F94" s="84">
        <v>133000</v>
      </c>
      <c r="G94" s="86">
        <v>781.42</v>
      </c>
      <c r="H94" s="84">
        <v>132991.53</v>
      </c>
      <c r="I94" s="85">
        <v>772.95</v>
      </c>
      <c r="J94" s="84">
        <v>132991.53</v>
      </c>
      <c r="K94" s="86">
        <v>0</v>
      </c>
    </row>
    <row r="95" spans="1:11" x14ac:dyDescent="0.25">
      <c r="A95" s="174">
        <f t="shared" si="1"/>
        <v>89</v>
      </c>
      <c r="B95" s="44" t="s">
        <v>132</v>
      </c>
      <c r="C95" s="84">
        <v>7651</v>
      </c>
      <c r="D95" s="84">
        <v>19204.099999999999</v>
      </c>
      <c r="E95" s="85">
        <v>-11553.1</v>
      </c>
      <c r="F95" s="84">
        <v>20000</v>
      </c>
      <c r="G95" s="86">
        <v>795.9</v>
      </c>
      <c r="H95" s="84">
        <v>23083.46</v>
      </c>
      <c r="I95" s="85">
        <v>3879.36</v>
      </c>
      <c r="J95" s="84">
        <v>23083.46</v>
      </c>
      <c r="K95" s="86">
        <v>0</v>
      </c>
    </row>
    <row r="96" spans="1:11" x14ac:dyDescent="0.25">
      <c r="A96" s="174">
        <f t="shared" si="1"/>
        <v>90</v>
      </c>
      <c r="B96" s="44" t="s">
        <v>135</v>
      </c>
      <c r="C96" s="84">
        <v>179050</v>
      </c>
      <c r="D96" s="84">
        <v>158126.43</v>
      </c>
      <c r="E96" s="85">
        <v>20923.57</v>
      </c>
      <c r="F96" s="84">
        <v>162000</v>
      </c>
      <c r="G96" s="86">
        <v>3873.57</v>
      </c>
      <c r="H96" s="84">
        <v>158126.43</v>
      </c>
      <c r="I96" s="85">
        <v>0</v>
      </c>
      <c r="J96" s="84">
        <v>158126.43</v>
      </c>
      <c r="K96" s="86">
        <v>0</v>
      </c>
    </row>
    <row r="97" spans="1:11" x14ac:dyDescent="0.25">
      <c r="A97" s="174">
        <f t="shared" si="1"/>
        <v>91</v>
      </c>
      <c r="B97" s="44" t="s">
        <v>212</v>
      </c>
      <c r="C97" s="84">
        <v>96552</v>
      </c>
      <c r="D97" s="84">
        <v>77367.649999999994</v>
      </c>
      <c r="E97" s="85">
        <v>19184.349999999999</v>
      </c>
      <c r="F97" s="84">
        <v>82000</v>
      </c>
      <c r="G97" s="86">
        <v>4632.3500000000004</v>
      </c>
      <c r="H97" s="84">
        <v>77016.490000000005</v>
      </c>
      <c r="I97" s="85">
        <v>-351.16</v>
      </c>
      <c r="J97" s="84">
        <v>77016.490000000005</v>
      </c>
      <c r="K97" s="86">
        <v>0</v>
      </c>
    </row>
    <row r="98" spans="1:11" x14ac:dyDescent="0.25">
      <c r="A98" s="174">
        <f t="shared" si="1"/>
        <v>92</v>
      </c>
      <c r="B98" s="44" t="s">
        <v>157</v>
      </c>
      <c r="C98" s="84">
        <v>527558</v>
      </c>
      <c r="D98" s="84">
        <v>511056.8</v>
      </c>
      <c r="E98" s="85">
        <v>16501.2</v>
      </c>
      <c r="F98" s="84">
        <v>516000</v>
      </c>
      <c r="G98" s="86">
        <v>4943.2</v>
      </c>
      <c r="H98" s="84">
        <v>514173.4</v>
      </c>
      <c r="I98" s="85">
        <v>3116.6</v>
      </c>
      <c r="J98" s="84">
        <v>514173.4</v>
      </c>
      <c r="K98" s="86">
        <v>0</v>
      </c>
    </row>
    <row r="99" spans="1:11" x14ac:dyDescent="0.25">
      <c r="A99" s="174">
        <f t="shared" si="1"/>
        <v>93</v>
      </c>
      <c r="B99" s="44" t="s">
        <v>155</v>
      </c>
      <c r="C99" s="84">
        <v>81686</v>
      </c>
      <c r="D99" s="84">
        <v>95650.97</v>
      </c>
      <c r="E99" s="85">
        <v>-13964.97</v>
      </c>
      <c r="F99" s="84">
        <v>96000</v>
      </c>
      <c r="G99" s="86">
        <v>349.03</v>
      </c>
      <c r="H99" s="84">
        <v>97216.12</v>
      </c>
      <c r="I99" s="85">
        <v>1565.15</v>
      </c>
      <c r="J99" s="84">
        <v>97216.12</v>
      </c>
      <c r="K99" s="86">
        <v>0</v>
      </c>
    </row>
    <row r="100" spans="1:11" x14ac:dyDescent="0.25">
      <c r="A100" s="174">
        <f t="shared" si="1"/>
        <v>94</v>
      </c>
      <c r="B100" s="44" t="s">
        <v>167</v>
      </c>
      <c r="C100" s="84">
        <v>32368</v>
      </c>
      <c r="D100" s="84">
        <v>32622.89</v>
      </c>
      <c r="E100" s="85">
        <v>-254.89</v>
      </c>
      <c r="F100" s="84">
        <v>33000</v>
      </c>
      <c r="G100" s="86">
        <v>377.11</v>
      </c>
      <c r="H100" s="84">
        <v>31075.79</v>
      </c>
      <c r="I100" s="85">
        <v>-1547.1</v>
      </c>
      <c r="J100" s="84">
        <v>31075.79</v>
      </c>
      <c r="K100" s="86">
        <v>0</v>
      </c>
    </row>
    <row r="101" spans="1:11" x14ac:dyDescent="0.25">
      <c r="A101" s="174">
        <f t="shared" si="1"/>
        <v>95</v>
      </c>
      <c r="B101" s="44" t="s">
        <v>169</v>
      </c>
      <c r="C101" s="84">
        <v>96478</v>
      </c>
      <c r="D101" s="84">
        <v>120115.52</v>
      </c>
      <c r="E101" s="85">
        <v>-23637.52</v>
      </c>
      <c r="F101" s="84">
        <v>121000</v>
      </c>
      <c r="G101" s="86">
        <v>884.48</v>
      </c>
      <c r="H101" s="84">
        <v>120115.5</v>
      </c>
      <c r="I101" s="85">
        <v>-0.02</v>
      </c>
      <c r="J101" s="84">
        <v>120115.5</v>
      </c>
      <c r="K101" s="86">
        <v>0</v>
      </c>
    </row>
    <row r="102" spans="1:11" x14ac:dyDescent="0.25">
      <c r="A102" s="174">
        <f t="shared" si="1"/>
        <v>96</v>
      </c>
      <c r="B102" s="44" t="s">
        <v>181</v>
      </c>
      <c r="C102" s="84">
        <v>18948</v>
      </c>
      <c r="D102" s="84">
        <v>17869.95</v>
      </c>
      <c r="E102" s="85">
        <v>1078.05</v>
      </c>
      <c r="F102" s="84">
        <v>18500</v>
      </c>
      <c r="G102" s="86">
        <v>630.04999999999995</v>
      </c>
      <c r="H102" s="84">
        <v>17869.95</v>
      </c>
      <c r="I102" s="85">
        <v>0</v>
      </c>
      <c r="J102" s="84">
        <v>17869.95</v>
      </c>
      <c r="K102" s="86">
        <v>0</v>
      </c>
    </row>
    <row r="103" spans="1:11" x14ac:dyDescent="0.25">
      <c r="A103" s="174">
        <f t="shared" si="1"/>
        <v>97</v>
      </c>
      <c r="B103" s="44" t="s">
        <v>183</v>
      </c>
      <c r="C103" s="84">
        <v>294129</v>
      </c>
      <c r="D103" s="84">
        <v>286295.7</v>
      </c>
      <c r="E103" s="85">
        <v>7833.3</v>
      </c>
      <c r="F103" s="84">
        <v>305000</v>
      </c>
      <c r="G103" s="86">
        <v>18704.3</v>
      </c>
      <c r="H103" s="84">
        <v>298463.28999999998</v>
      </c>
      <c r="I103" s="85">
        <v>12167.59</v>
      </c>
      <c r="J103" s="84">
        <v>298463.28999999998</v>
      </c>
      <c r="K103" s="86">
        <v>0</v>
      </c>
    </row>
    <row r="104" spans="1:11" x14ac:dyDescent="0.25">
      <c r="A104" s="174">
        <f t="shared" si="1"/>
        <v>98</v>
      </c>
      <c r="B104" s="44" t="s">
        <v>185</v>
      </c>
      <c r="C104" s="84">
        <v>11431</v>
      </c>
      <c r="D104" s="84">
        <v>7987.52</v>
      </c>
      <c r="E104" s="85">
        <v>3443.48</v>
      </c>
      <c r="F104" s="84">
        <v>10000</v>
      </c>
      <c r="G104" s="86">
        <v>2012.48</v>
      </c>
      <c r="H104" s="84">
        <v>7987.52</v>
      </c>
      <c r="I104" s="85">
        <v>0</v>
      </c>
      <c r="J104" s="84">
        <v>7987.52</v>
      </c>
      <c r="K104" s="86">
        <v>0</v>
      </c>
    </row>
    <row r="105" spans="1:11" x14ac:dyDescent="0.25">
      <c r="A105" s="174">
        <f t="shared" si="1"/>
        <v>99</v>
      </c>
      <c r="B105" s="44" t="s">
        <v>189</v>
      </c>
      <c r="C105" s="84">
        <v>6242</v>
      </c>
      <c r="D105" s="84">
        <v>7547</v>
      </c>
      <c r="E105" s="85">
        <v>-1305</v>
      </c>
      <c r="F105" s="84">
        <v>7600</v>
      </c>
      <c r="G105" s="86">
        <v>53</v>
      </c>
      <c r="H105" s="84">
        <v>7547.01</v>
      </c>
      <c r="I105" s="85">
        <v>0.01</v>
      </c>
      <c r="J105" s="84">
        <v>7547.01</v>
      </c>
      <c r="K105" s="86">
        <v>0</v>
      </c>
    </row>
    <row r="106" spans="1:11" x14ac:dyDescent="0.25">
      <c r="A106" s="174">
        <f t="shared" si="1"/>
        <v>100</v>
      </c>
      <c r="B106" s="44" t="s">
        <v>194</v>
      </c>
      <c r="C106" s="84">
        <v>6994</v>
      </c>
      <c r="D106" s="84">
        <v>6144.6</v>
      </c>
      <c r="E106" s="85">
        <v>849.4</v>
      </c>
      <c r="F106" s="84">
        <v>6200</v>
      </c>
      <c r="G106" s="86">
        <v>55.4</v>
      </c>
      <c r="H106" s="84">
        <v>3150</v>
      </c>
      <c r="I106" s="85">
        <v>-2994.6</v>
      </c>
      <c r="J106" s="84">
        <v>3150</v>
      </c>
      <c r="K106" s="86">
        <v>0</v>
      </c>
    </row>
    <row r="107" spans="1:11" x14ac:dyDescent="0.25">
      <c r="A107" s="174">
        <f t="shared" si="1"/>
        <v>101</v>
      </c>
      <c r="B107" s="44" t="s">
        <v>190</v>
      </c>
      <c r="C107" s="84">
        <v>163684</v>
      </c>
      <c r="D107" s="84">
        <v>146346.39000000001</v>
      </c>
      <c r="E107" s="85">
        <v>17337.61</v>
      </c>
      <c r="F107" s="84">
        <v>149000</v>
      </c>
      <c r="G107" s="86">
        <v>2653.61</v>
      </c>
      <c r="H107" s="84">
        <v>142602.65</v>
      </c>
      <c r="I107" s="85">
        <v>-3743.74</v>
      </c>
      <c r="J107" s="84">
        <v>142602.65</v>
      </c>
      <c r="K107" s="86">
        <v>0</v>
      </c>
    </row>
    <row r="108" spans="1:11" x14ac:dyDescent="0.25">
      <c r="A108" s="174">
        <f t="shared" si="1"/>
        <v>102</v>
      </c>
      <c r="B108" s="44" t="s">
        <v>191</v>
      </c>
      <c r="C108" s="84">
        <v>28876</v>
      </c>
      <c r="D108" s="84">
        <v>42152.63</v>
      </c>
      <c r="E108" s="85">
        <v>-13276.63</v>
      </c>
      <c r="F108" s="84">
        <v>43000</v>
      </c>
      <c r="G108" s="86">
        <v>847.37</v>
      </c>
      <c r="H108" s="84">
        <v>39342.76</v>
      </c>
      <c r="I108" s="85">
        <v>-2809.87</v>
      </c>
      <c r="J108" s="84">
        <v>39342.76</v>
      </c>
      <c r="K108" s="86">
        <v>0</v>
      </c>
    </row>
    <row r="109" spans="1:11" x14ac:dyDescent="0.25">
      <c r="A109" s="174">
        <f t="shared" si="1"/>
        <v>103</v>
      </c>
      <c r="B109" s="44" t="s">
        <v>193</v>
      </c>
      <c r="C109" s="84">
        <v>42375</v>
      </c>
      <c r="D109" s="84">
        <v>31837.05</v>
      </c>
      <c r="E109" s="85">
        <v>10537.95</v>
      </c>
      <c r="F109" s="84">
        <v>32000</v>
      </c>
      <c r="G109" s="86">
        <v>162.94999999999999</v>
      </c>
      <c r="H109" s="84">
        <v>31837.05</v>
      </c>
      <c r="I109" s="85">
        <v>0</v>
      </c>
      <c r="J109" s="84">
        <v>31837.05</v>
      </c>
      <c r="K109" s="86">
        <v>0</v>
      </c>
    </row>
    <row r="110" spans="1:11" x14ac:dyDescent="0.25">
      <c r="A110" s="174">
        <f t="shared" si="1"/>
        <v>104</v>
      </c>
      <c r="B110" s="44" t="s">
        <v>208</v>
      </c>
      <c r="C110" s="84">
        <v>792458</v>
      </c>
      <c r="D110" s="84">
        <v>790531.38</v>
      </c>
      <c r="E110" s="85">
        <v>1926.62</v>
      </c>
      <c r="F110" s="84">
        <v>800000</v>
      </c>
      <c r="G110" s="86">
        <v>9468.6200000000008</v>
      </c>
      <c r="H110" s="84">
        <v>814395.04</v>
      </c>
      <c r="I110" s="85">
        <v>23863.66</v>
      </c>
      <c r="J110" s="84">
        <v>814395.04</v>
      </c>
      <c r="K110" s="86">
        <v>0</v>
      </c>
    </row>
    <row r="111" spans="1:11" x14ac:dyDescent="0.25">
      <c r="A111" s="174">
        <f t="shared" si="1"/>
        <v>105</v>
      </c>
      <c r="B111" s="44" t="s">
        <v>210</v>
      </c>
      <c r="C111" s="84">
        <v>47014</v>
      </c>
      <c r="D111" s="84">
        <v>36163.879999999997</v>
      </c>
      <c r="E111" s="85">
        <v>10850.12</v>
      </c>
      <c r="F111" s="84">
        <v>38000</v>
      </c>
      <c r="G111" s="86">
        <v>1836.12</v>
      </c>
      <c r="H111" s="84">
        <v>25610.57</v>
      </c>
      <c r="I111" s="85">
        <v>-10553.31</v>
      </c>
      <c r="J111" s="84">
        <v>25610.57</v>
      </c>
      <c r="K111" s="86">
        <v>0</v>
      </c>
    </row>
    <row r="112" spans="1:11" x14ac:dyDescent="0.25">
      <c r="A112" s="174">
        <f t="shared" si="1"/>
        <v>106</v>
      </c>
      <c r="B112" s="44" t="s">
        <v>24</v>
      </c>
      <c r="C112" s="84">
        <v>689753</v>
      </c>
      <c r="D112" s="84">
        <v>669795.68999999994</v>
      </c>
      <c r="E112" s="85">
        <v>19957.310000000001</v>
      </c>
      <c r="F112" s="84">
        <v>679000</v>
      </c>
      <c r="G112" s="86">
        <v>9204.31</v>
      </c>
      <c r="H112" s="84">
        <v>709779.99</v>
      </c>
      <c r="I112" s="85">
        <v>39984.300000000003</v>
      </c>
      <c r="J112" s="84">
        <v>709766.39</v>
      </c>
      <c r="K112" s="86">
        <v>-13.6</v>
      </c>
    </row>
    <row r="113" spans="1:11" x14ac:dyDescent="0.25">
      <c r="A113" s="174">
        <f t="shared" si="1"/>
        <v>107</v>
      </c>
      <c r="B113" s="44" t="s">
        <v>107</v>
      </c>
      <c r="C113" s="84">
        <v>27726</v>
      </c>
      <c r="D113" s="84">
        <v>39587.9</v>
      </c>
      <c r="E113" s="85">
        <v>-11861.9</v>
      </c>
      <c r="F113" s="84">
        <v>41000</v>
      </c>
      <c r="G113" s="86">
        <v>1412.1</v>
      </c>
      <c r="H113" s="84">
        <v>38318.5</v>
      </c>
      <c r="I113" s="85">
        <v>-1269.4000000000001</v>
      </c>
      <c r="J113" s="84">
        <v>38279.300000000003</v>
      </c>
      <c r="K113" s="86">
        <v>-39.200000000000003</v>
      </c>
    </row>
    <row r="114" spans="1:11" x14ac:dyDescent="0.25">
      <c r="A114" s="174">
        <f t="shared" si="1"/>
        <v>108</v>
      </c>
      <c r="B114" s="44" t="s">
        <v>108</v>
      </c>
      <c r="C114" s="84">
        <v>17360</v>
      </c>
      <c r="D114" s="84">
        <v>12098.41</v>
      </c>
      <c r="E114" s="85">
        <v>5261.59</v>
      </c>
      <c r="F114" s="84">
        <v>12500</v>
      </c>
      <c r="G114" s="86">
        <v>401.59</v>
      </c>
      <c r="H114" s="84">
        <v>12145.69</v>
      </c>
      <c r="I114" s="85">
        <v>47.28</v>
      </c>
      <c r="J114" s="84">
        <v>12098.41</v>
      </c>
      <c r="K114" s="86">
        <v>-47.28</v>
      </c>
    </row>
    <row r="115" spans="1:11" x14ac:dyDescent="0.25">
      <c r="A115" s="174">
        <f t="shared" si="1"/>
        <v>109</v>
      </c>
      <c r="B115" s="44" t="s">
        <v>42</v>
      </c>
      <c r="C115" s="84">
        <v>61598</v>
      </c>
      <c r="D115" s="84">
        <v>121714.94</v>
      </c>
      <c r="E115" s="85">
        <v>-60116.94</v>
      </c>
      <c r="F115" s="84">
        <v>123000</v>
      </c>
      <c r="G115" s="129">
        <v>1285.06</v>
      </c>
      <c r="H115" s="84">
        <v>123023.73</v>
      </c>
      <c r="I115" s="85">
        <v>1308.79</v>
      </c>
      <c r="J115" s="84">
        <v>122967.22</v>
      </c>
      <c r="K115" s="129">
        <v>-56.51</v>
      </c>
    </row>
    <row r="116" spans="1:11" x14ac:dyDescent="0.25">
      <c r="A116" s="174">
        <f t="shared" si="1"/>
        <v>110</v>
      </c>
      <c r="B116" s="44" t="s">
        <v>44</v>
      </c>
      <c r="C116" s="84">
        <v>23034</v>
      </c>
      <c r="D116" s="84">
        <v>18388.18</v>
      </c>
      <c r="E116" s="85">
        <v>4645.82</v>
      </c>
      <c r="F116" s="84">
        <v>20000</v>
      </c>
      <c r="G116" s="86">
        <v>1611.82</v>
      </c>
      <c r="H116" s="84">
        <v>19647.78</v>
      </c>
      <c r="I116" s="85">
        <v>1259.5899999999999</v>
      </c>
      <c r="J116" s="84">
        <v>19560.28</v>
      </c>
      <c r="K116" s="86">
        <v>-87.5</v>
      </c>
    </row>
    <row r="117" spans="1:11" x14ac:dyDescent="0.25">
      <c r="A117" s="174">
        <f t="shared" si="1"/>
        <v>111</v>
      </c>
      <c r="B117" s="44" t="s">
        <v>170</v>
      </c>
      <c r="C117" s="84">
        <v>99155</v>
      </c>
      <c r="D117" s="84">
        <v>87307.39</v>
      </c>
      <c r="E117" s="85">
        <v>11847.61</v>
      </c>
      <c r="F117" s="84">
        <v>88000</v>
      </c>
      <c r="G117" s="86">
        <v>692.61</v>
      </c>
      <c r="H117" s="84">
        <v>87552.71</v>
      </c>
      <c r="I117" s="85">
        <v>245.32</v>
      </c>
      <c r="J117" s="84">
        <v>87430.12</v>
      </c>
      <c r="K117" s="86">
        <v>-122.59</v>
      </c>
    </row>
    <row r="118" spans="1:11" x14ac:dyDescent="0.25">
      <c r="A118" s="174">
        <f t="shared" si="1"/>
        <v>112</v>
      </c>
      <c r="B118" s="44" t="s">
        <v>203</v>
      </c>
      <c r="C118" s="84">
        <v>12582</v>
      </c>
      <c r="D118" s="84">
        <v>3388.51</v>
      </c>
      <c r="E118" s="85">
        <v>9193.49</v>
      </c>
      <c r="F118" s="84">
        <v>11500</v>
      </c>
      <c r="G118" s="86">
        <v>8111.49</v>
      </c>
      <c r="H118" s="84">
        <v>11918.63</v>
      </c>
      <c r="I118" s="85">
        <v>8530.1200000000008</v>
      </c>
      <c r="J118" s="84">
        <v>11710.08</v>
      </c>
      <c r="K118" s="86">
        <v>-208.55</v>
      </c>
    </row>
    <row r="119" spans="1:11" x14ac:dyDescent="0.25">
      <c r="A119" s="174">
        <f t="shared" si="1"/>
        <v>113</v>
      </c>
      <c r="B119" s="44" t="s">
        <v>70</v>
      </c>
      <c r="C119" s="84">
        <v>46552</v>
      </c>
      <c r="D119" s="84">
        <v>40775.74</v>
      </c>
      <c r="E119" s="85">
        <v>5776.26</v>
      </c>
      <c r="F119" s="84">
        <v>42000</v>
      </c>
      <c r="G119" s="86">
        <v>1224.26</v>
      </c>
      <c r="H119" s="84">
        <v>41732.620000000003</v>
      </c>
      <c r="I119" s="85">
        <v>956.88</v>
      </c>
      <c r="J119" s="84">
        <v>41523.08</v>
      </c>
      <c r="K119" s="86">
        <v>-209.54</v>
      </c>
    </row>
    <row r="120" spans="1:11" x14ac:dyDescent="0.25">
      <c r="A120" s="174">
        <f t="shared" si="1"/>
        <v>114</v>
      </c>
      <c r="B120" s="44" t="s">
        <v>94</v>
      </c>
      <c r="C120" s="84">
        <v>757639</v>
      </c>
      <c r="D120" s="84">
        <v>727012.44</v>
      </c>
      <c r="E120" s="85">
        <v>30626.560000000001</v>
      </c>
      <c r="F120" s="84">
        <v>730000</v>
      </c>
      <c r="G120" s="86">
        <v>2987.56</v>
      </c>
      <c r="H120" s="84">
        <v>709930.6</v>
      </c>
      <c r="I120" s="85">
        <v>-17081.84</v>
      </c>
      <c r="J120" s="84">
        <v>709679.55</v>
      </c>
      <c r="K120" s="86">
        <v>-251.05</v>
      </c>
    </row>
    <row r="121" spans="1:11" x14ac:dyDescent="0.25">
      <c r="A121" s="174">
        <f t="shared" si="1"/>
        <v>115</v>
      </c>
      <c r="B121" s="44" t="s">
        <v>153</v>
      </c>
      <c r="C121" s="84">
        <v>723239</v>
      </c>
      <c r="D121" s="84">
        <v>667363.65</v>
      </c>
      <c r="E121" s="85">
        <v>55875.35</v>
      </c>
      <c r="F121" s="84">
        <v>680000</v>
      </c>
      <c r="G121" s="86">
        <v>12636.35</v>
      </c>
      <c r="H121" s="84">
        <v>657596.64</v>
      </c>
      <c r="I121" s="85">
        <v>-9767.01</v>
      </c>
      <c r="J121" s="84">
        <v>657290.4</v>
      </c>
      <c r="K121" s="86">
        <v>-306.24</v>
      </c>
    </row>
    <row r="122" spans="1:11" x14ac:dyDescent="0.25">
      <c r="A122" s="174">
        <f t="shared" si="1"/>
        <v>116</v>
      </c>
      <c r="B122" s="44" t="s">
        <v>164</v>
      </c>
      <c r="C122" s="84">
        <v>32513</v>
      </c>
      <c r="D122" s="84">
        <v>24871.29</v>
      </c>
      <c r="E122" s="85">
        <v>7641.71</v>
      </c>
      <c r="F122" s="84">
        <v>25000</v>
      </c>
      <c r="G122" s="86">
        <v>128.71</v>
      </c>
      <c r="H122" s="84">
        <v>25111.19</v>
      </c>
      <c r="I122" s="85">
        <v>239.9</v>
      </c>
      <c r="J122" s="84">
        <v>24799.91</v>
      </c>
      <c r="K122" s="86">
        <v>-311.27999999999997</v>
      </c>
    </row>
    <row r="123" spans="1:11" x14ac:dyDescent="0.25">
      <c r="A123" s="174">
        <f t="shared" si="1"/>
        <v>117</v>
      </c>
      <c r="B123" s="44" t="s">
        <v>179</v>
      </c>
      <c r="C123" s="84">
        <v>247333</v>
      </c>
      <c r="D123" s="84">
        <v>280347.5</v>
      </c>
      <c r="E123" s="85">
        <v>-33014.5</v>
      </c>
      <c r="F123" s="84">
        <v>292000</v>
      </c>
      <c r="G123" s="86">
        <v>11652.5</v>
      </c>
      <c r="H123" s="84">
        <v>241078.1</v>
      </c>
      <c r="I123" s="85">
        <v>-39269.4</v>
      </c>
      <c r="J123" s="84">
        <v>240702.76</v>
      </c>
      <c r="K123" s="86">
        <v>-375.34</v>
      </c>
    </row>
    <row r="124" spans="1:11" x14ac:dyDescent="0.25">
      <c r="A124" s="174">
        <f t="shared" si="1"/>
        <v>118</v>
      </c>
      <c r="B124" s="44" t="s">
        <v>151</v>
      </c>
      <c r="C124" s="84">
        <v>230044</v>
      </c>
      <c r="D124" s="84">
        <v>199215.31</v>
      </c>
      <c r="E124" s="85">
        <v>30828.69</v>
      </c>
      <c r="F124" s="84">
        <v>205000</v>
      </c>
      <c r="G124" s="86">
        <v>5784.69</v>
      </c>
      <c r="H124" s="84">
        <v>202236.79999999999</v>
      </c>
      <c r="I124" s="85">
        <v>3021.49</v>
      </c>
      <c r="J124" s="84">
        <v>201803.68</v>
      </c>
      <c r="K124" s="86">
        <v>-433.12</v>
      </c>
    </row>
    <row r="125" spans="1:11" x14ac:dyDescent="0.25">
      <c r="A125" s="174">
        <f t="shared" si="1"/>
        <v>119</v>
      </c>
      <c r="B125" s="44" t="s">
        <v>79</v>
      </c>
      <c r="C125" s="84">
        <v>75104</v>
      </c>
      <c r="D125" s="84">
        <v>72070.02</v>
      </c>
      <c r="E125" s="85">
        <v>3033.98</v>
      </c>
      <c r="F125" s="84">
        <v>74000</v>
      </c>
      <c r="G125" s="86">
        <v>1929.98</v>
      </c>
      <c r="H125" s="84">
        <v>78658.100000000006</v>
      </c>
      <c r="I125" s="85">
        <v>6588.08</v>
      </c>
      <c r="J125" s="84">
        <v>78211.820000000007</v>
      </c>
      <c r="K125" s="86">
        <v>-446.28</v>
      </c>
    </row>
    <row r="126" spans="1:11" x14ac:dyDescent="0.25">
      <c r="A126" s="174">
        <f t="shared" si="1"/>
        <v>120</v>
      </c>
      <c r="B126" s="44" t="s">
        <v>211</v>
      </c>
      <c r="C126" s="84">
        <v>274185</v>
      </c>
      <c r="D126" s="84">
        <v>284014.78000000003</v>
      </c>
      <c r="E126" s="85">
        <v>-9829.7800000000007</v>
      </c>
      <c r="F126" s="84">
        <v>285000</v>
      </c>
      <c r="G126" s="86">
        <v>985.22</v>
      </c>
      <c r="H126" s="84">
        <v>280427.12</v>
      </c>
      <c r="I126" s="85">
        <v>-3587.66</v>
      </c>
      <c r="J126" s="84">
        <v>279905.74</v>
      </c>
      <c r="K126" s="86">
        <v>-521.38</v>
      </c>
    </row>
    <row r="127" spans="1:11" x14ac:dyDescent="0.25">
      <c r="A127" s="174">
        <f t="shared" si="1"/>
        <v>121</v>
      </c>
      <c r="B127" s="44" t="s">
        <v>64</v>
      </c>
      <c r="C127" s="84">
        <v>182808</v>
      </c>
      <c r="D127" s="84">
        <v>154238.31</v>
      </c>
      <c r="E127" s="85">
        <v>28569.69</v>
      </c>
      <c r="F127" s="84">
        <v>169000</v>
      </c>
      <c r="G127" s="86">
        <v>14761.69</v>
      </c>
      <c r="H127" s="84">
        <v>158732.76999999999</v>
      </c>
      <c r="I127" s="85">
        <v>4494.46</v>
      </c>
      <c r="J127" s="84">
        <v>158177.67000000001</v>
      </c>
      <c r="K127" s="86">
        <v>-555.1</v>
      </c>
    </row>
    <row r="128" spans="1:11" x14ac:dyDescent="0.25">
      <c r="A128" s="174">
        <f t="shared" si="1"/>
        <v>122</v>
      </c>
      <c r="B128" s="44" t="s">
        <v>214</v>
      </c>
      <c r="C128" s="84">
        <v>378753</v>
      </c>
      <c r="D128" s="84">
        <v>364755.43</v>
      </c>
      <c r="E128" s="85">
        <v>13997.57</v>
      </c>
      <c r="F128" s="84">
        <v>371000</v>
      </c>
      <c r="G128" s="86">
        <v>6244.57</v>
      </c>
      <c r="H128" s="84">
        <v>349132.11</v>
      </c>
      <c r="I128" s="85">
        <v>-15623.32</v>
      </c>
      <c r="J128" s="84">
        <v>348576.62</v>
      </c>
      <c r="K128" s="86">
        <v>-555.49</v>
      </c>
    </row>
    <row r="129" spans="1:11" x14ac:dyDescent="0.25">
      <c r="A129" s="174">
        <f t="shared" si="1"/>
        <v>123</v>
      </c>
      <c r="B129" s="44" t="s">
        <v>176</v>
      </c>
      <c r="C129" s="84">
        <v>94121</v>
      </c>
      <c r="D129" s="84">
        <v>93949.6</v>
      </c>
      <c r="E129" s="85">
        <v>171.4</v>
      </c>
      <c r="F129" s="84">
        <v>94121</v>
      </c>
      <c r="G129" s="86">
        <v>171.4</v>
      </c>
      <c r="H129" s="84">
        <v>94028.78</v>
      </c>
      <c r="I129" s="85">
        <v>79.180000000000007</v>
      </c>
      <c r="J129" s="84">
        <v>93407.4</v>
      </c>
      <c r="K129" s="86">
        <v>-621.38</v>
      </c>
    </row>
    <row r="130" spans="1:11" x14ac:dyDescent="0.25">
      <c r="A130" s="174">
        <f t="shared" si="1"/>
        <v>124</v>
      </c>
      <c r="B130" s="44" t="s">
        <v>217</v>
      </c>
      <c r="C130" s="84">
        <v>45344</v>
      </c>
      <c r="D130" s="84">
        <v>51420.35</v>
      </c>
      <c r="E130" s="85">
        <v>-6076.35</v>
      </c>
      <c r="F130" s="84">
        <v>52000</v>
      </c>
      <c r="G130" s="86">
        <v>579.65</v>
      </c>
      <c r="H130" s="84">
        <v>47700.47</v>
      </c>
      <c r="I130" s="85">
        <v>-3719.88</v>
      </c>
      <c r="J130" s="84">
        <v>46943.26</v>
      </c>
      <c r="K130" s="86">
        <v>-757.21</v>
      </c>
    </row>
    <row r="131" spans="1:11" x14ac:dyDescent="0.25">
      <c r="A131" s="174">
        <f t="shared" si="1"/>
        <v>125</v>
      </c>
      <c r="B131" s="44" t="s">
        <v>128</v>
      </c>
      <c r="C131" s="84">
        <v>25259</v>
      </c>
      <c r="D131" s="84">
        <v>10353.209999999999</v>
      </c>
      <c r="E131" s="85">
        <v>14905.79</v>
      </c>
      <c r="F131" s="84">
        <v>11000</v>
      </c>
      <c r="G131" s="86">
        <v>646.79</v>
      </c>
      <c r="H131" s="84">
        <v>12341.9</v>
      </c>
      <c r="I131" s="85">
        <v>1988.69</v>
      </c>
      <c r="J131" s="84">
        <v>11537.09</v>
      </c>
      <c r="K131" s="86">
        <v>-804.81</v>
      </c>
    </row>
    <row r="132" spans="1:11" x14ac:dyDescent="0.25">
      <c r="A132" s="174">
        <f t="shared" si="1"/>
        <v>126</v>
      </c>
      <c r="B132" s="44" t="s">
        <v>162</v>
      </c>
      <c r="C132" s="84">
        <v>425142</v>
      </c>
      <c r="D132" s="84">
        <v>409978.36</v>
      </c>
      <c r="E132" s="85">
        <v>15163.64</v>
      </c>
      <c r="F132" s="84">
        <v>413000</v>
      </c>
      <c r="G132" s="86">
        <v>3021.64</v>
      </c>
      <c r="H132" s="84">
        <v>398293.13</v>
      </c>
      <c r="I132" s="85">
        <v>-11685.23</v>
      </c>
      <c r="J132" s="84">
        <v>397418.77</v>
      </c>
      <c r="K132" s="86">
        <v>-874.36</v>
      </c>
    </row>
    <row r="133" spans="1:11" x14ac:dyDescent="0.25">
      <c r="A133" s="174">
        <f t="shared" si="1"/>
        <v>127</v>
      </c>
      <c r="B133" s="44" t="s">
        <v>48</v>
      </c>
      <c r="C133" s="84">
        <v>1128594</v>
      </c>
      <c r="D133" s="84">
        <v>1168040.51</v>
      </c>
      <c r="E133" s="85">
        <v>-39446.51</v>
      </c>
      <c r="F133" s="84">
        <v>1180000</v>
      </c>
      <c r="G133" s="86">
        <v>11959.49</v>
      </c>
      <c r="H133" s="84">
        <v>1134403</v>
      </c>
      <c r="I133" s="85">
        <v>-33637.51</v>
      </c>
      <c r="J133" s="84">
        <v>1133255.1399999999</v>
      </c>
      <c r="K133" s="86">
        <v>-1147.8599999999999</v>
      </c>
    </row>
    <row r="134" spans="1:11" x14ac:dyDescent="0.25">
      <c r="A134" s="174">
        <f t="shared" si="1"/>
        <v>128</v>
      </c>
      <c r="B134" s="44" t="s">
        <v>205</v>
      </c>
      <c r="C134" s="84">
        <v>145430</v>
      </c>
      <c r="D134" s="84">
        <v>112154.42</v>
      </c>
      <c r="E134" s="85">
        <v>33275.58</v>
      </c>
      <c r="F134" s="84">
        <v>114000</v>
      </c>
      <c r="G134" s="86">
        <v>1845.58</v>
      </c>
      <c r="H134" s="84">
        <v>113364.76</v>
      </c>
      <c r="I134" s="85">
        <v>1210.3399999999999</v>
      </c>
      <c r="J134" s="84">
        <v>112080.76</v>
      </c>
      <c r="K134" s="86">
        <v>-1284</v>
      </c>
    </row>
    <row r="135" spans="1:11" x14ac:dyDescent="0.25">
      <c r="A135" s="174">
        <f t="shared" si="1"/>
        <v>129</v>
      </c>
      <c r="B135" s="44" t="s">
        <v>65</v>
      </c>
      <c r="C135" s="84">
        <v>349086</v>
      </c>
      <c r="D135" s="84">
        <v>370284.64</v>
      </c>
      <c r="E135" s="85">
        <v>-21198.639999999999</v>
      </c>
      <c r="F135" s="84">
        <v>375000</v>
      </c>
      <c r="G135" s="86">
        <v>4715.3599999999997</v>
      </c>
      <c r="H135" s="84">
        <v>376621.26</v>
      </c>
      <c r="I135" s="85">
        <v>6336.61</v>
      </c>
      <c r="J135" s="84">
        <v>375268.02</v>
      </c>
      <c r="K135" s="86">
        <v>-1353.23</v>
      </c>
    </row>
    <row r="136" spans="1:11" x14ac:dyDescent="0.25">
      <c r="A136" s="174">
        <f t="shared" si="1"/>
        <v>130</v>
      </c>
      <c r="B136" s="44" t="s">
        <v>46</v>
      </c>
      <c r="C136" s="84">
        <v>647494</v>
      </c>
      <c r="D136" s="84">
        <v>742734.15</v>
      </c>
      <c r="E136" s="85">
        <v>-95240.15</v>
      </c>
      <c r="F136" s="84">
        <v>744000</v>
      </c>
      <c r="G136" s="86">
        <v>1265.8499999999999</v>
      </c>
      <c r="H136" s="84">
        <v>736182.38</v>
      </c>
      <c r="I136" s="85">
        <v>-6551.77</v>
      </c>
      <c r="J136" s="84">
        <v>734806.66</v>
      </c>
      <c r="K136" s="86">
        <v>-1375.72</v>
      </c>
    </row>
    <row r="137" spans="1:11" x14ac:dyDescent="0.25">
      <c r="A137" s="174">
        <f t="shared" ref="A137:A171" si="2">SUM(A136)+1</f>
        <v>131</v>
      </c>
      <c r="B137" s="44" t="s">
        <v>78</v>
      </c>
      <c r="C137" s="84">
        <v>306661</v>
      </c>
      <c r="D137" s="84">
        <v>306210.33</v>
      </c>
      <c r="E137" s="85">
        <v>450.67</v>
      </c>
      <c r="F137" s="84">
        <v>308000</v>
      </c>
      <c r="G137" s="86">
        <v>1789.67</v>
      </c>
      <c r="H137" s="84">
        <v>304880.12</v>
      </c>
      <c r="I137" s="85">
        <v>-1330.21</v>
      </c>
      <c r="J137" s="84">
        <v>303314.52</v>
      </c>
      <c r="K137" s="86">
        <v>-1565.6</v>
      </c>
    </row>
    <row r="138" spans="1:11" x14ac:dyDescent="0.25">
      <c r="A138" s="174">
        <f t="shared" si="2"/>
        <v>132</v>
      </c>
      <c r="B138" s="44" t="s">
        <v>142</v>
      </c>
      <c r="C138" s="84">
        <v>153307</v>
      </c>
      <c r="D138" s="84">
        <v>171635.24</v>
      </c>
      <c r="E138" s="85">
        <v>-18328.240000000002</v>
      </c>
      <c r="F138" s="84">
        <v>173000</v>
      </c>
      <c r="G138" s="86">
        <v>1364.76</v>
      </c>
      <c r="H138" s="84">
        <v>172833.68</v>
      </c>
      <c r="I138" s="85">
        <v>1198.44</v>
      </c>
      <c r="J138" s="84">
        <v>170902.86</v>
      </c>
      <c r="K138" s="86">
        <v>-1930.82</v>
      </c>
    </row>
    <row r="139" spans="1:11" ht="30" x14ac:dyDescent="0.25">
      <c r="A139" s="174">
        <f t="shared" si="2"/>
        <v>133</v>
      </c>
      <c r="B139" s="44" t="s">
        <v>91</v>
      </c>
      <c r="C139" s="84">
        <v>1499362</v>
      </c>
      <c r="D139" s="84">
        <v>1471742.81</v>
      </c>
      <c r="E139" s="85">
        <v>27619.19</v>
      </c>
      <c r="F139" s="84">
        <v>1475000</v>
      </c>
      <c r="G139" s="86">
        <v>3257.19</v>
      </c>
      <c r="H139" s="84">
        <v>1429411.19</v>
      </c>
      <c r="I139" s="85">
        <v>-42331.62</v>
      </c>
      <c r="J139" s="84">
        <v>1427392.44</v>
      </c>
      <c r="K139" s="86">
        <v>-2018.75</v>
      </c>
    </row>
    <row r="140" spans="1:11" x14ac:dyDescent="0.25">
      <c r="A140" s="174">
        <f t="shared" si="2"/>
        <v>134</v>
      </c>
      <c r="B140" s="44" t="s">
        <v>117</v>
      </c>
      <c r="C140" s="84">
        <v>795400</v>
      </c>
      <c r="D140" s="84">
        <v>746991.25</v>
      </c>
      <c r="E140" s="85">
        <v>48408.75</v>
      </c>
      <c r="F140" s="84">
        <v>755000</v>
      </c>
      <c r="G140" s="86">
        <v>8008.75</v>
      </c>
      <c r="H140" s="84">
        <v>717583.71</v>
      </c>
      <c r="I140" s="85">
        <v>-29407.54</v>
      </c>
      <c r="J140" s="84">
        <v>715348.63</v>
      </c>
      <c r="K140" s="86">
        <v>-2235.08</v>
      </c>
    </row>
    <row r="141" spans="1:11" x14ac:dyDescent="0.25">
      <c r="A141" s="174">
        <f t="shared" si="2"/>
        <v>135</v>
      </c>
      <c r="B141" s="44" t="s">
        <v>149</v>
      </c>
      <c r="C141" s="84">
        <v>2559693</v>
      </c>
      <c r="D141" s="84">
        <v>2481022.5299999998</v>
      </c>
      <c r="E141" s="85">
        <v>78670.47</v>
      </c>
      <c r="F141" s="84">
        <v>2492000</v>
      </c>
      <c r="G141" s="86">
        <v>10977.47</v>
      </c>
      <c r="H141" s="84">
        <v>2482971.52</v>
      </c>
      <c r="I141" s="85">
        <v>1948.99</v>
      </c>
      <c r="J141" s="84">
        <v>2480539.52</v>
      </c>
      <c r="K141" s="86">
        <v>-2432</v>
      </c>
    </row>
    <row r="142" spans="1:11" x14ac:dyDescent="0.25">
      <c r="A142" s="174">
        <f t="shared" si="2"/>
        <v>136</v>
      </c>
      <c r="B142" s="44" t="s">
        <v>41</v>
      </c>
      <c r="C142" s="84">
        <v>3943574</v>
      </c>
      <c r="D142" s="84">
        <v>4243889.4000000004</v>
      </c>
      <c r="E142" s="85">
        <v>-300315.40000000002</v>
      </c>
      <c r="F142" s="84">
        <v>4110000</v>
      </c>
      <c r="G142" s="86">
        <v>-133889.4</v>
      </c>
      <c r="H142" s="84">
        <v>4074703.98</v>
      </c>
      <c r="I142" s="85">
        <v>-169185.42</v>
      </c>
      <c r="J142" s="84">
        <v>4072267.29</v>
      </c>
      <c r="K142" s="86">
        <v>-2436.69</v>
      </c>
    </row>
    <row r="143" spans="1:11" x14ac:dyDescent="0.25">
      <c r="A143" s="174">
        <f t="shared" si="2"/>
        <v>137</v>
      </c>
      <c r="B143" s="44" t="s">
        <v>62</v>
      </c>
      <c r="C143" s="84">
        <v>2322073</v>
      </c>
      <c r="D143" s="84">
        <v>2361978.2200000002</v>
      </c>
      <c r="E143" s="85">
        <v>-39905.22</v>
      </c>
      <c r="F143" s="84">
        <v>2363000</v>
      </c>
      <c r="G143" s="86">
        <v>1021.78</v>
      </c>
      <c r="H143" s="84">
        <v>2382047.0299999998</v>
      </c>
      <c r="I143" s="85">
        <v>20068.810000000001</v>
      </c>
      <c r="J143" s="84">
        <v>2379541.7799999998</v>
      </c>
      <c r="K143" s="86">
        <v>-2505.25</v>
      </c>
    </row>
    <row r="144" spans="1:11" x14ac:dyDescent="0.25">
      <c r="A144" s="174">
        <f t="shared" si="2"/>
        <v>138</v>
      </c>
      <c r="B144" s="44" t="s">
        <v>197</v>
      </c>
      <c r="C144" s="84">
        <v>397550</v>
      </c>
      <c r="D144" s="84">
        <v>391319.78</v>
      </c>
      <c r="E144" s="85">
        <v>6230.22</v>
      </c>
      <c r="F144" s="84">
        <v>391500</v>
      </c>
      <c r="G144" s="86">
        <v>180.22</v>
      </c>
      <c r="H144" s="84">
        <v>404208.9</v>
      </c>
      <c r="I144" s="85">
        <v>12889.12</v>
      </c>
      <c r="J144" s="84">
        <v>401359.82</v>
      </c>
      <c r="K144" s="86">
        <v>-2849.08</v>
      </c>
    </row>
    <row r="145" spans="1:11" x14ac:dyDescent="0.25">
      <c r="A145" s="174">
        <f t="shared" si="2"/>
        <v>139</v>
      </c>
      <c r="B145" s="44" t="s">
        <v>113</v>
      </c>
      <c r="C145" s="84">
        <v>2900649</v>
      </c>
      <c r="D145" s="84">
        <v>2825383.05</v>
      </c>
      <c r="E145" s="85">
        <v>75265.95</v>
      </c>
      <c r="F145" s="84">
        <v>2880000</v>
      </c>
      <c r="G145" s="86">
        <v>54616.95</v>
      </c>
      <c r="H145" s="84">
        <v>2872604.03</v>
      </c>
      <c r="I145" s="85">
        <v>47220.98</v>
      </c>
      <c r="J145" s="84">
        <v>2869686.43</v>
      </c>
      <c r="K145" s="86">
        <v>-2917.6</v>
      </c>
    </row>
    <row r="146" spans="1:11" x14ac:dyDescent="0.25">
      <c r="A146" s="174">
        <f t="shared" si="2"/>
        <v>140</v>
      </c>
      <c r="B146" s="44" t="s">
        <v>148</v>
      </c>
      <c r="C146" s="84">
        <v>198316</v>
      </c>
      <c r="D146" s="84">
        <v>216074.32</v>
      </c>
      <c r="E146" s="85">
        <v>-17758.32</v>
      </c>
      <c r="F146" s="84">
        <v>220000</v>
      </c>
      <c r="G146" s="86">
        <v>3925.68</v>
      </c>
      <c r="H146" s="84">
        <v>220774.39</v>
      </c>
      <c r="I146" s="85">
        <v>4700.07</v>
      </c>
      <c r="J146" s="84">
        <v>217674.11</v>
      </c>
      <c r="K146" s="86">
        <v>-3100.28</v>
      </c>
    </row>
    <row r="147" spans="1:11" x14ac:dyDescent="0.25">
      <c r="A147" s="174">
        <f t="shared" si="2"/>
        <v>141</v>
      </c>
      <c r="B147" s="44" t="s">
        <v>198</v>
      </c>
      <c r="C147" s="84">
        <v>5578606</v>
      </c>
      <c r="D147" s="84">
        <v>5204721.16</v>
      </c>
      <c r="E147" s="85">
        <v>373884.84</v>
      </c>
      <c r="F147" s="84">
        <v>5275000</v>
      </c>
      <c r="G147" s="86">
        <v>70278.84</v>
      </c>
      <c r="H147" s="84">
        <v>5270898.54</v>
      </c>
      <c r="I147" s="85">
        <v>66177.38</v>
      </c>
      <c r="J147" s="84">
        <v>5267523.78</v>
      </c>
      <c r="K147" s="86">
        <v>-3374.76</v>
      </c>
    </row>
    <row r="148" spans="1:11" x14ac:dyDescent="0.25">
      <c r="A148" s="174">
        <f t="shared" si="2"/>
        <v>142</v>
      </c>
      <c r="B148" s="44" t="s">
        <v>196</v>
      </c>
      <c r="C148" s="84">
        <v>109239</v>
      </c>
      <c r="D148" s="84">
        <v>102084.18</v>
      </c>
      <c r="E148" s="85">
        <v>7154.82</v>
      </c>
      <c r="F148" s="84">
        <v>102500</v>
      </c>
      <c r="G148" s="86">
        <v>415.82</v>
      </c>
      <c r="H148" s="84">
        <v>106435.6</v>
      </c>
      <c r="I148" s="85">
        <v>4351.42</v>
      </c>
      <c r="J148" s="84">
        <v>102650.8</v>
      </c>
      <c r="K148" s="86">
        <v>-3784.8</v>
      </c>
    </row>
    <row r="149" spans="1:11" x14ac:dyDescent="0.25">
      <c r="A149" s="174">
        <f t="shared" si="2"/>
        <v>143</v>
      </c>
      <c r="B149" s="44" t="s">
        <v>99</v>
      </c>
      <c r="C149" s="84">
        <v>643635</v>
      </c>
      <c r="D149" s="84">
        <v>620292.07999999996</v>
      </c>
      <c r="E149" s="85">
        <v>23342.92</v>
      </c>
      <c r="F149" s="84">
        <v>624000</v>
      </c>
      <c r="G149" s="86">
        <v>3707.92</v>
      </c>
      <c r="H149" s="84">
        <v>597543.78</v>
      </c>
      <c r="I149" s="85">
        <v>-22748.3</v>
      </c>
      <c r="J149" s="84">
        <v>593115.55000000005</v>
      </c>
      <c r="K149" s="86">
        <v>-4428.2299999999996</v>
      </c>
    </row>
    <row r="150" spans="1:11" x14ac:dyDescent="0.25">
      <c r="A150" s="174">
        <f t="shared" si="2"/>
        <v>144</v>
      </c>
      <c r="B150" s="44" t="s">
        <v>154</v>
      </c>
      <c r="C150" s="84">
        <v>202653</v>
      </c>
      <c r="D150" s="84">
        <v>227290.11</v>
      </c>
      <c r="E150" s="85">
        <v>-24637.11</v>
      </c>
      <c r="F150" s="84">
        <v>232000</v>
      </c>
      <c r="G150" s="86">
        <v>4709.8900000000003</v>
      </c>
      <c r="H150" s="84">
        <v>220537.85</v>
      </c>
      <c r="I150" s="85">
        <v>-6752.26</v>
      </c>
      <c r="J150" s="84">
        <v>215948.21</v>
      </c>
      <c r="K150" s="86">
        <v>-4589.6400000000003</v>
      </c>
    </row>
    <row r="151" spans="1:11" x14ac:dyDescent="0.25">
      <c r="A151" s="174">
        <f t="shared" si="2"/>
        <v>145</v>
      </c>
      <c r="B151" s="44" t="s">
        <v>60</v>
      </c>
      <c r="C151" s="84">
        <v>955416</v>
      </c>
      <c r="D151" s="84">
        <v>1273601.49</v>
      </c>
      <c r="E151" s="85">
        <v>-318185.49</v>
      </c>
      <c r="F151" s="84">
        <v>1274000</v>
      </c>
      <c r="G151" s="86">
        <v>398.51</v>
      </c>
      <c r="H151" s="84">
        <v>1204213.47</v>
      </c>
      <c r="I151" s="85">
        <v>-69388.02</v>
      </c>
      <c r="J151" s="84">
        <v>1199384.5900000001</v>
      </c>
      <c r="K151" s="86">
        <v>-4828.88</v>
      </c>
    </row>
    <row r="152" spans="1:11" x14ac:dyDescent="0.25">
      <c r="A152" s="174">
        <f t="shared" si="2"/>
        <v>146</v>
      </c>
      <c r="B152" s="44" t="s">
        <v>123</v>
      </c>
      <c r="C152" s="84">
        <v>1019402</v>
      </c>
      <c r="D152" s="84">
        <v>1056803.7</v>
      </c>
      <c r="E152" s="85">
        <v>-37401.699999999997</v>
      </c>
      <c r="F152" s="84">
        <v>1045000</v>
      </c>
      <c r="G152" s="86">
        <v>-11803.7</v>
      </c>
      <c r="H152" s="84">
        <v>1053818.25</v>
      </c>
      <c r="I152" s="85">
        <v>-2985.46</v>
      </c>
      <c r="J152" s="84">
        <v>1048970.06</v>
      </c>
      <c r="K152" s="86">
        <v>-4848.18</v>
      </c>
    </row>
    <row r="153" spans="1:11" x14ac:dyDescent="0.25">
      <c r="A153" s="174">
        <f t="shared" si="2"/>
        <v>147</v>
      </c>
      <c r="B153" s="44" t="s">
        <v>188</v>
      </c>
      <c r="C153" s="84">
        <v>488566</v>
      </c>
      <c r="D153" s="84">
        <v>428466.96</v>
      </c>
      <c r="E153" s="85">
        <v>60099.040000000001</v>
      </c>
      <c r="F153" s="84">
        <v>432000</v>
      </c>
      <c r="G153" s="86">
        <v>3533.04</v>
      </c>
      <c r="H153" s="84">
        <v>429388.41</v>
      </c>
      <c r="I153" s="85">
        <v>921.45</v>
      </c>
      <c r="J153" s="84">
        <v>424303.33</v>
      </c>
      <c r="K153" s="86">
        <v>-5085.08</v>
      </c>
    </row>
    <row r="154" spans="1:11" x14ac:dyDescent="0.25">
      <c r="A154" s="174">
        <f t="shared" si="2"/>
        <v>148</v>
      </c>
      <c r="B154" s="44" t="s">
        <v>58</v>
      </c>
      <c r="C154" s="84">
        <v>342644</v>
      </c>
      <c r="D154" s="84">
        <v>301536.17</v>
      </c>
      <c r="E154" s="85">
        <v>41107.83</v>
      </c>
      <c r="F154" s="84">
        <v>304000</v>
      </c>
      <c r="G154" s="86">
        <v>2463.83</v>
      </c>
      <c r="H154" s="84">
        <v>307409.33</v>
      </c>
      <c r="I154" s="85">
        <v>5873.16</v>
      </c>
      <c r="J154" s="84">
        <v>301886.17</v>
      </c>
      <c r="K154" s="86">
        <v>-5523.16</v>
      </c>
    </row>
    <row r="155" spans="1:11" x14ac:dyDescent="0.25">
      <c r="A155" s="174">
        <f t="shared" si="2"/>
        <v>149</v>
      </c>
      <c r="B155" s="44" t="s">
        <v>138</v>
      </c>
      <c r="C155" s="84">
        <v>583674</v>
      </c>
      <c r="D155" s="84">
        <v>500268.41</v>
      </c>
      <c r="E155" s="85">
        <v>83405.59</v>
      </c>
      <c r="F155" s="84">
        <v>510000</v>
      </c>
      <c r="G155" s="86">
        <v>9731.59</v>
      </c>
      <c r="H155" s="84">
        <v>508702.07</v>
      </c>
      <c r="I155" s="85">
        <v>8433.66</v>
      </c>
      <c r="J155" s="84">
        <v>502719.06</v>
      </c>
      <c r="K155" s="86">
        <v>-5983.01</v>
      </c>
    </row>
    <row r="156" spans="1:11" x14ac:dyDescent="0.25">
      <c r="A156" s="174">
        <f t="shared" si="2"/>
        <v>150</v>
      </c>
      <c r="B156" s="44" t="s">
        <v>200</v>
      </c>
      <c r="C156" s="84">
        <v>2842223</v>
      </c>
      <c r="D156" s="84">
        <v>2707907.38</v>
      </c>
      <c r="E156" s="85">
        <v>134315.62</v>
      </c>
      <c r="F156" s="84">
        <v>2725000</v>
      </c>
      <c r="G156" s="86">
        <v>17092.62</v>
      </c>
      <c r="H156" s="84">
        <v>2673807.7400000002</v>
      </c>
      <c r="I156" s="85">
        <v>-34099.64</v>
      </c>
      <c r="J156" s="84">
        <v>2667096.44</v>
      </c>
      <c r="K156" s="86">
        <v>-6711.3</v>
      </c>
    </row>
    <row r="157" spans="1:11" x14ac:dyDescent="0.25">
      <c r="A157" s="174">
        <f t="shared" si="2"/>
        <v>151</v>
      </c>
      <c r="B157" s="44" t="s">
        <v>147</v>
      </c>
      <c r="C157" s="84">
        <v>494915</v>
      </c>
      <c r="D157" s="84">
        <v>482429.36</v>
      </c>
      <c r="E157" s="85">
        <v>12485.64</v>
      </c>
      <c r="F157" s="84">
        <v>486000</v>
      </c>
      <c r="G157" s="86">
        <v>3570.64</v>
      </c>
      <c r="H157" s="84">
        <v>480579.61</v>
      </c>
      <c r="I157" s="85">
        <v>-1849.75</v>
      </c>
      <c r="J157" s="84">
        <v>472269.23</v>
      </c>
      <c r="K157" s="86">
        <v>-8310.3799999999992</v>
      </c>
    </row>
    <row r="158" spans="1:11" x14ac:dyDescent="0.25">
      <c r="A158" s="174">
        <f t="shared" si="2"/>
        <v>152</v>
      </c>
      <c r="B158" s="44" t="s">
        <v>17</v>
      </c>
      <c r="C158" s="84">
        <v>289105</v>
      </c>
      <c r="D158" s="84">
        <v>286831.74</v>
      </c>
      <c r="E158" s="85">
        <v>2273.2600000000002</v>
      </c>
      <c r="F158" s="84">
        <v>289105</v>
      </c>
      <c r="G158" s="86">
        <v>2273.2600000000002</v>
      </c>
      <c r="H158" s="84">
        <v>294373.40999999997</v>
      </c>
      <c r="I158" s="85">
        <v>7541.67</v>
      </c>
      <c r="J158" s="84">
        <v>285096.69</v>
      </c>
      <c r="K158" s="86">
        <v>-9276.7199999999993</v>
      </c>
    </row>
    <row r="159" spans="1:11" x14ac:dyDescent="0.25">
      <c r="A159" s="174">
        <f t="shared" si="2"/>
        <v>153</v>
      </c>
      <c r="B159" s="44" t="s">
        <v>216</v>
      </c>
      <c r="C159" s="84">
        <v>476204</v>
      </c>
      <c r="D159" s="84">
        <v>511916.71</v>
      </c>
      <c r="E159" s="85">
        <v>-35712.71</v>
      </c>
      <c r="F159" s="84">
        <v>512000</v>
      </c>
      <c r="G159" s="86">
        <v>83.29</v>
      </c>
      <c r="H159" s="84">
        <v>503202.82</v>
      </c>
      <c r="I159" s="85">
        <v>-8713.89</v>
      </c>
      <c r="J159" s="84">
        <v>493870.72</v>
      </c>
      <c r="K159" s="86">
        <v>-9332.1</v>
      </c>
    </row>
    <row r="160" spans="1:11" x14ac:dyDescent="0.25">
      <c r="A160" s="174">
        <f t="shared" si="2"/>
        <v>154</v>
      </c>
      <c r="B160" s="44" t="s">
        <v>84</v>
      </c>
      <c r="C160" s="84">
        <v>227011</v>
      </c>
      <c r="D160" s="84">
        <v>246827.35</v>
      </c>
      <c r="E160" s="85">
        <v>-19816.349999999999</v>
      </c>
      <c r="F160" s="84">
        <v>247000</v>
      </c>
      <c r="G160" s="86">
        <v>172.65</v>
      </c>
      <c r="H160" s="84">
        <v>250816.09</v>
      </c>
      <c r="I160" s="85">
        <v>3988.74</v>
      </c>
      <c r="J160" s="84">
        <v>238658.65</v>
      </c>
      <c r="K160" s="86">
        <v>-12157.44</v>
      </c>
    </row>
    <row r="161" spans="1:11" x14ac:dyDescent="0.25">
      <c r="A161" s="174">
        <f t="shared" si="2"/>
        <v>155</v>
      </c>
      <c r="B161" s="44" t="s">
        <v>13</v>
      </c>
      <c r="C161" s="84">
        <v>91971</v>
      </c>
      <c r="D161" s="84">
        <v>119487.6</v>
      </c>
      <c r="E161" s="85">
        <v>-27516.6</v>
      </c>
      <c r="F161" s="84">
        <v>105000</v>
      </c>
      <c r="G161" s="86">
        <v>-14487.6</v>
      </c>
      <c r="H161" s="84">
        <v>119263.16</v>
      </c>
      <c r="I161" s="85">
        <v>-224.45</v>
      </c>
      <c r="J161" s="84">
        <v>106069.81</v>
      </c>
      <c r="K161" s="86">
        <v>-13193.35</v>
      </c>
    </row>
    <row r="162" spans="1:11" x14ac:dyDescent="0.25">
      <c r="A162" s="174">
        <f t="shared" si="2"/>
        <v>156</v>
      </c>
      <c r="B162" s="44" t="s">
        <v>89</v>
      </c>
      <c r="C162" s="84">
        <v>385981</v>
      </c>
      <c r="D162" s="84">
        <v>377656.03</v>
      </c>
      <c r="E162" s="85">
        <v>8324.9699999999993</v>
      </c>
      <c r="F162" s="84">
        <v>380000</v>
      </c>
      <c r="G162" s="86">
        <v>2343.9699999999998</v>
      </c>
      <c r="H162" s="84">
        <v>390809.88</v>
      </c>
      <c r="I162" s="85">
        <v>13153.85</v>
      </c>
      <c r="J162" s="84">
        <v>376674.46</v>
      </c>
      <c r="K162" s="86">
        <v>-14135.42</v>
      </c>
    </row>
    <row r="163" spans="1:11" x14ac:dyDescent="0.25">
      <c r="A163" s="174">
        <f t="shared" si="2"/>
        <v>157</v>
      </c>
      <c r="B163" s="44" t="s">
        <v>143</v>
      </c>
      <c r="C163" s="84">
        <v>259392</v>
      </c>
      <c r="D163" s="84">
        <v>287245.21000000002</v>
      </c>
      <c r="E163" s="85">
        <v>-27853.21</v>
      </c>
      <c r="F163" s="84">
        <v>290000</v>
      </c>
      <c r="G163" s="86">
        <v>2754.79</v>
      </c>
      <c r="H163" s="84">
        <v>295488.46000000002</v>
      </c>
      <c r="I163" s="85">
        <v>8243.25</v>
      </c>
      <c r="J163" s="84">
        <v>279015.78000000003</v>
      </c>
      <c r="K163" s="86">
        <v>-16472.68</v>
      </c>
    </row>
    <row r="164" spans="1:11" x14ac:dyDescent="0.25">
      <c r="A164" s="174">
        <f t="shared" si="2"/>
        <v>158</v>
      </c>
      <c r="B164" s="44" t="s">
        <v>207</v>
      </c>
      <c r="C164" s="84">
        <v>371924</v>
      </c>
      <c r="D164" s="84">
        <v>410791.3</v>
      </c>
      <c r="E164" s="85">
        <v>-38867.300000000003</v>
      </c>
      <c r="F164" s="84">
        <v>390000</v>
      </c>
      <c r="G164" s="86">
        <v>-20791.3</v>
      </c>
      <c r="H164" s="84">
        <v>397239.68</v>
      </c>
      <c r="I164" s="85">
        <v>-13551.62</v>
      </c>
      <c r="J164" s="84">
        <v>378103.44</v>
      </c>
      <c r="K164" s="86">
        <v>-19136.240000000002</v>
      </c>
    </row>
    <row r="165" spans="1:11" x14ac:dyDescent="0.25">
      <c r="A165" s="174">
        <f t="shared" si="2"/>
        <v>159</v>
      </c>
      <c r="B165" s="44" t="s">
        <v>165</v>
      </c>
      <c r="C165" s="84">
        <v>628302</v>
      </c>
      <c r="D165" s="84">
        <v>631400.46</v>
      </c>
      <c r="E165" s="85">
        <v>-3098.46</v>
      </c>
      <c r="F165" s="84">
        <v>633000</v>
      </c>
      <c r="G165" s="86">
        <v>1599.54</v>
      </c>
      <c r="H165" s="84">
        <v>615769.77</v>
      </c>
      <c r="I165" s="85">
        <v>-15630.69</v>
      </c>
      <c r="J165" s="84">
        <v>596007.39</v>
      </c>
      <c r="K165" s="86">
        <v>-19762.38</v>
      </c>
    </row>
    <row r="166" spans="1:11" x14ac:dyDescent="0.25">
      <c r="A166" s="174">
        <f t="shared" si="2"/>
        <v>160</v>
      </c>
      <c r="B166" s="44" t="s">
        <v>161</v>
      </c>
      <c r="C166" s="84">
        <v>787781</v>
      </c>
      <c r="D166" s="84">
        <v>779924.47</v>
      </c>
      <c r="E166" s="85">
        <v>7856.53</v>
      </c>
      <c r="F166" s="84">
        <v>780000</v>
      </c>
      <c r="G166" s="86">
        <v>75.53</v>
      </c>
      <c r="H166" s="84">
        <v>777594.28</v>
      </c>
      <c r="I166" s="85">
        <v>-2330.19</v>
      </c>
      <c r="J166" s="84">
        <v>755564.16</v>
      </c>
      <c r="K166" s="86">
        <v>-22030.12</v>
      </c>
    </row>
    <row r="167" spans="1:11" x14ac:dyDescent="0.25">
      <c r="A167" s="174">
        <f t="shared" si="2"/>
        <v>161</v>
      </c>
      <c r="B167" s="44" t="s">
        <v>112</v>
      </c>
      <c r="C167" s="84">
        <v>88359</v>
      </c>
      <c r="D167" s="84">
        <v>119526.94</v>
      </c>
      <c r="E167" s="85">
        <v>-31167.94</v>
      </c>
      <c r="F167" s="84">
        <v>123000</v>
      </c>
      <c r="G167" s="86">
        <v>3473.06</v>
      </c>
      <c r="H167" s="84">
        <v>145298.97</v>
      </c>
      <c r="I167" s="85">
        <v>25772.03</v>
      </c>
      <c r="J167" s="84">
        <v>122855.03999999999</v>
      </c>
      <c r="K167" s="86">
        <v>-22443.93</v>
      </c>
    </row>
    <row r="168" spans="1:11" x14ac:dyDescent="0.25">
      <c r="A168" s="174">
        <f t="shared" si="2"/>
        <v>162</v>
      </c>
      <c r="B168" s="44" t="s">
        <v>77</v>
      </c>
      <c r="C168" s="84">
        <v>5160775</v>
      </c>
      <c r="D168" s="84">
        <v>5377984.4199999999</v>
      </c>
      <c r="E168" s="85">
        <v>-217209.42</v>
      </c>
      <c r="F168" s="84">
        <v>5380000</v>
      </c>
      <c r="G168" s="86">
        <v>2015.58</v>
      </c>
      <c r="H168" s="84">
        <v>5234746.68</v>
      </c>
      <c r="I168" s="85">
        <v>-143237.74</v>
      </c>
      <c r="J168" s="84">
        <v>5212051.6500000004</v>
      </c>
      <c r="K168" s="86">
        <v>-22695.03</v>
      </c>
    </row>
    <row r="169" spans="1:11" x14ac:dyDescent="0.25">
      <c r="A169" s="174">
        <f t="shared" si="2"/>
        <v>163</v>
      </c>
      <c r="B169" s="44" t="s">
        <v>18</v>
      </c>
      <c r="C169" s="84">
        <v>1004515</v>
      </c>
      <c r="D169" s="84">
        <v>1365199.52</v>
      </c>
      <c r="E169" s="85">
        <v>-360684.52</v>
      </c>
      <c r="F169" s="84">
        <v>1220000</v>
      </c>
      <c r="G169" s="86">
        <v>-145199.51999999999</v>
      </c>
      <c r="H169" s="84">
        <v>1173793.99</v>
      </c>
      <c r="I169" s="85">
        <v>-191405.53</v>
      </c>
      <c r="J169" s="84">
        <v>1131462.8899999999</v>
      </c>
      <c r="K169" s="86">
        <v>-42331.1</v>
      </c>
    </row>
    <row r="170" spans="1:11" x14ac:dyDescent="0.25">
      <c r="A170" s="174">
        <f t="shared" si="2"/>
        <v>164</v>
      </c>
      <c r="B170" s="44" t="s">
        <v>134</v>
      </c>
      <c r="C170" s="84">
        <v>2646329</v>
      </c>
      <c r="D170" s="84">
        <v>2391101.88</v>
      </c>
      <c r="E170" s="85">
        <v>255227.12</v>
      </c>
      <c r="F170" s="84">
        <v>2420000</v>
      </c>
      <c r="G170" s="86">
        <v>28898.12</v>
      </c>
      <c r="H170" s="84">
        <v>2446813.48</v>
      </c>
      <c r="I170" s="85">
        <v>55711.6</v>
      </c>
      <c r="J170" s="84">
        <v>2394961.56</v>
      </c>
      <c r="K170" s="86">
        <v>-51851.92</v>
      </c>
    </row>
    <row r="171" spans="1:11" x14ac:dyDescent="0.25">
      <c r="A171" s="174">
        <f t="shared" si="2"/>
        <v>165</v>
      </c>
      <c r="B171" s="44" t="s">
        <v>63</v>
      </c>
      <c r="C171" s="84">
        <v>1572067</v>
      </c>
      <c r="D171" s="84">
        <v>1350527.22</v>
      </c>
      <c r="E171" s="85">
        <v>221539.78</v>
      </c>
      <c r="F171" s="84">
        <v>1351000</v>
      </c>
      <c r="G171" s="86">
        <v>472.78</v>
      </c>
      <c r="H171" s="84">
        <v>1577151.81</v>
      </c>
      <c r="I171" s="85">
        <v>226624.59</v>
      </c>
      <c r="J171" s="84">
        <v>1334965.57</v>
      </c>
      <c r="K171" s="86">
        <v>-242186.23999999999</v>
      </c>
    </row>
    <row r="173" spans="1:11" x14ac:dyDescent="0.25">
      <c r="C173" s="78">
        <f t="shared" ref="C173:K173" si="3">SUM(C7:C172)</f>
        <v>92828616</v>
      </c>
      <c r="D173" s="78">
        <f t="shared" si="3"/>
        <v>90587196.899999961</v>
      </c>
      <c r="E173" s="78">
        <f t="shared" si="3"/>
        <v>2241419.1100000013</v>
      </c>
      <c r="F173" s="78">
        <f t="shared" si="3"/>
        <v>91179165</v>
      </c>
      <c r="G173" s="78">
        <f t="shared" si="3"/>
        <v>591968.10999999975</v>
      </c>
      <c r="H173" s="78">
        <f t="shared" si="3"/>
        <v>89502735.49999997</v>
      </c>
      <c r="I173" s="78">
        <f t="shared" si="3"/>
        <v>-1084461.4400000002</v>
      </c>
      <c r="J173" s="78">
        <f t="shared" si="3"/>
        <v>89623851.76000002</v>
      </c>
      <c r="K173" s="78">
        <f t="shared" si="3"/>
        <v>121116.2800000002</v>
      </c>
    </row>
    <row r="175" spans="1:11" ht="48.95" customHeight="1" x14ac:dyDescent="0.25">
      <c r="B175" s="73" t="s">
        <v>221</v>
      </c>
      <c r="C175" s="73" t="s">
        <v>222</v>
      </c>
      <c r="D175" s="73" t="s">
        <v>223</v>
      </c>
      <c r="E175" s="130" t="s">
        <v>224</v>
      </c>
      <c r="F175" s="217" t="s">
        <v>225</v>
      </c>
      <c r="G175" s="93" t="s">
        <v>235</v>
      </c>
      <c r="H175" s="218" t="s">
        <v>226</v>
      </c>
      <c r="I175" s="219" t="s">
        <v>237</v>
      </c>
      <c r="J175" s="218" t="s">
        <v>227</v>
      </c>
      <c r="K175" s="93" t="s">
        <v>236</v>
      </c>
    </row>
    <row r="176" spans="1:11" x14ac:dyDescent="0.25">
      <c r="J176" s="46"/>
      <c r="K176" s="89"/>
    </row>
    <row r="177" spans="10:11" x14ac:dyDescent="0.25">
      <c r="J177" s="46"/>
      <c r="K177" s="89"/>
    </row>
    <row r="179" spans="10:11" x14ac:dyDescent="0.25">
      <c r="K179" s="78"/>
    </row>
  </sheetData>
  <autoFilter ref="B6:K171">
    <sortState ref="B7:K171">
      <sortCondition descending="1" ref="K6:K171"/>
    </sortState>
  </autoFilter>
  <pageMargins left="0.75" right="0.75" top="1" bottom="1" header="0.5" footer="0.5"/>
  <pageSetup paperSize="9" orientation="portrait" horizontalDpi="4294967292" verticalDpi="429496729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workbookViewId="0">
      <selection activeCell="I16" sqref="I16"/>
    </sheetView>
  </sheetViews>
  <sheetFormatPr baseColWidth="10" defaultColWidth="11.42578125" defaultRowHeight="15" x14ac:dyDescent="0.25"/>
  <cols>
    <col min="1" max="1" width="6" customWidth="1"/>
    <col min="2" max="11" width="16.42578125" customWidth="1"/>
  </cols>
  <sheetData>
    <row r="2" spans="1:11" ht="18.75" x14ac:dyDescent="0.3">
      <c r="B2" s="18" t="s">
        <v>277</v>
      </c>
      <c r="C2" s="18"/>
      <c r="D2" s="18"/>
      <c r="E2" s="18"/>
    </row>
    <row r="4" spans="1:11" ht="41.1" customHeight="1" x14ac:dyDescent="0.25">
      <c r="B4" s="73" t="s">
        <v>221</v>
      </c>
      <c r="C4" s="73" t="s">
        <v>222</v>
      </c>
      <c r="D4" s="73" t="s">
        <v>223</v>
      </c>
      <c r="E4" s="130" t="s">
        <v>224</v>
      </c>
      <c r="F4" s="217" t="s">
        <v>225</v>
      </c>
      <c r="G4" s="93" t="s">
        <v>235</v>
      </c>
      <c r="H4" s="218" t="s">
        <v>226</v>
      </c>
      <c r="I4" s="219" t="s">
        <v>237</v>
      </c>
      <c r="J4" s="218" t="s">
        <v>227</v>
      </c>
      <c r="K4" s="93" t="s">
        <v>236</v>
      </c>
    </row>
    <row r="5" spans="1:11" x14ac:dyDescent="0.25">
      <c r="B5" s="71"/>
      <c r="C5" s="71"/>
      <c r="D5" s="71"/>
      <c r="E5" s="72"/>
      <c r="F5" s="71"/>
      <c r="G5" s="72"/>
      <c r="H5" s="71"/>
      <c r="I5" s="72"/>
      <c r="J5" s="71"/>
      <c r="K5" s="72"/>
    </row>
    <row r="6" spans="1:11" x14ac:dyDescent="0.25">
      <c r="A6">
        <v>1</v>
      </c>
      <c r="B6" s="42" t="s">
        <v>9</v>
      </c>
      <c r="C6" s="127">
        <v>34875</v>
      </c>
      <c r="D6" s="127">
        <v>30641.01</v>
      </c>
      <c r="E6" s="128">
        <v>4233.99</v>
      </c>
      <c r="F6" s="127">
        <v>30650</v>
      </c>
      <c r="G6" s="86">
        <v>8.99</v>
      </c>
      <c r="H6" s="127">
        <v>27515.45</v>
      </c>
      <c r="I6" s="128">
        <v>-3125.56</v>
      </c>
      <c r="J6" s="127">
        <v>27515.45</v>
      </c>
      <c r="K6" s="86">
        <v>0</v>
      </c>
    </row>
    <row r="7" spans="1:11" x14ac:dyDescent="0.25">
      <c r="A7">
        <f>SUM(A6)+1</f>
        <v>2</v>
      </c>
      <c r="B7" s="44" t="s">
        <v>12</v>
      </c>
      <c r="C7" s="84">
        <v>21071</v>
      </c>
      <c r="D7" s="84">
        <v>18512.63</v>
      </c>
      <c r="E7" s="85">
        <v>2558.37</v>
      </c>
      <c r="F7" s="84">
        <v>19000</v>
      </c>
      <c r="G7" s="86">
        <v>487.37</v>
      </c>
      <c r="H7" s="84">
        <v>18512.64</v>
      </c>
      <c r="I7" s="85">
        <v>0.01</v>
      </c>
      <c r="J7" s="84">
        <v>18512.64</v>
      </c>
      <c r="K7" s="86">
        <v>0</v>
      </c>
    </row>
    <row r="8" spans="1:11" x14ac:dyDescent="0.25">
      <c r="A8">
        <f t="shared" ref="A8:A49" si="0">SUM(A7)+1</f>
        <v>3</v>
      </c>
      <c r="B8" s="44" t="s">
        <v>19</v>
      </c>
      <c r="C8" s="84">
        <v>19463</v>
      </c>
      <c r="D8" s="84">
        <v>20700</v>
      </c>
      <c r="E8" s="85">
        <v>-1237</v>
      </c>
      <c r="F8" s="84">
        <v>20700</v>
      </c>
      <c r="G8" s="86">
        <v>0</v>
      </c>
      <c r="H8" s="84">
        <v>20700</v>
      </c>
      <c r="I8" s="85">
        <v>0</v>
      </c>
      <c r="J8" s="84">
        <v>20700</v>
      </c>
      <c r="K8" s="86">
        <v>0</v>
      </c>
    </row>
    <row r="9" spans="1:11" x14ac:dyDescent="0.25">
      <c r="A9">
        <f t="shared" si="0"/>
        <v>4</v>
      </c>
      <c r="B9" s="44" t="s">
        <v>30</v>
      </c>
      <c r="C9" s="84">
        <v>83821</v>
      </c>
      <c r="D9" s="84">
        <v>62591.01</v>
      </c>
      <c r="E9" s="85">
        <v>21229.99</v>
      </c>
      <c r="F9" s="84">
        <v>68000</v>
      </c>
      <c r="G9" s="86">
        <v>5408.99</v>
      </c>
      <c r="H9" s="84">
        <v>67910.77</v>
      </c>
      <c r="I9" s="85">
        <v>5319.76</v>
      </c>
      <c r="J9" s="84">
        <v>67910.77</v>
      </c>
      <c r="K9" s="86">
        <v>0</v>
      </c>
    </row>
    <row r="10" spans="1:11" x14ac:dyDescent="0.25">
      <c r="A10">
        <f t="shared" si="0"/>
        <v>5</v>
      </c>
      <c r="B10" s="44" t="s">
        <v>31</v>
      </c>
      <c r="C10" s="84">
        <v>102484</v>
      </c>
      <c r="D10" s="84">
        <v>101693.89</v>
      </c>
      <c r="E10" s="85">
        <v>790.11</v>
      </c>
      <c r="F10" s="84">
        <v>102484</v>
      </c>
      <c r="G10" s="86">
        <v>790.11</v>
      </c>
      <c r="H10" s="84">
        <v>107314.64</v>
      </c>
      <c r="I10" s="85">
        <v>5620.75</v>
      </c>
      <c r="J10" s="84">
        <v>107314.64</v>
      </c>
      <c r="K10" s="86">
        <v>0</v>
      </c>
    </row>
    <row r="11" spans="1:11" x14ac:dyDescent="0.25">
      <c r="A11">
        <f t="shared" si="0"/>
        <v>6</v>
      </c>
      <c r="B11" s="44" t="s">
        <v>34</v>
      </c>
      <c r="C11" s="84">
        <v>36770</v>
      </c>
      <c r="D11" s="84">
        <v>32306.12</v>
      </c>
      <c r="E11" s="85">
        <v>4463.88</v>
      </c>
      <c r="F11" s="84">
        <v>32310</v>
      </c>
      <c r="G11" s="86">
        <v>3.88</v>
      </c>
      <c r="H11" s="84">
        <v>32886.129999999997</v>
      </c>
      <c r="I11" s="85">
        <v>580.01</v>
      </c>
      <c r="J11" s="84">
        <v>32886.129999999997</v>
      </c>
      <c r="K11" s="86">
        <v>0</v>
      </c>
    </row>
    <row r="12" spans="1:11" x14ac:dyDescent="0.25">
      <c r="A12">
        <f t="shared" si="0"/>
        <v>7</v>
      </c>
      <c r="B12" s="44" t="s">
        <v>38</v>
      </c>
      <c r="C12" s="84">
        <v>294165</v>
      </c>
      <c r="D12" s="84">
        <v>303761.53000000003</v>
      </c>
      <c r="E12" s="85">
        <v>-9596.5300000000007</v>
      </c>
      <c r="F12" s="84">
        <v>303000</v>
      </c>
      <c r="G12" s="86">
        <v>-761.53</v>
      </c>
      <c r="H12" s="84">
        <v>295279.03000000003</v>
      </c>
      <c r="I12" s="85">
        <v>-8482.5</v>
      </c>
      <c r="J12" s="84">
        <v>295279.03000000003</v>
      </c>
      <c r="K12" s="86">
        <v>0</v>
      </c>
    </row>
    <row r="13" spans="1:11" x14ac:dyDescent="0.25">
      <c r="A13">
        <f t="shared" si="0"/>
        <v>8</v>
      </c>
      <c r="B13" s="44" t="s">
        <v>51</v>
      </c>
      <c r="C13" s="84">
        <v>13908</v>
      </c>
      <c r="D13" s="84">
        <v>12219.38</v>
      </c>
      <c r="E13" s="85">
        <v>1688.62</v>
      </c>
      <c r="F13" s="84">
        <v>12500</v>
      </c>
      <c r="G13" s="86">
        <v>280.62</v>
      </c>
      <c r="H13" s="84">
        <v>12219.38</v>
      </c>
      <c r="I13" s="85">
        <v>0</v>
      </c>
      <c r="J13" s="84">
        <v>12219.38</v>
      </c>
      <c r="K13" s="86">
        <v>0</v>
      </c>
    </row>
    <row r="14" spans="1:11" x14ac:dyDescent="0.25">
      <c r="A14">
        <f t="shared" si="0"/>
        <v>9</v>
      </c>
      <c r="B14" s="44" t="s">
        <v>52</v>
      </c>
      <c r="C14" s="84">
        <v>861792</v>
      </c>
      <c r="D14" s="84">
        <v>809412.78</v>
      </c>
      <c r="E14" s="85">
        <v>52379.22</v>
      </c>
      <c r="F14" s="84">
        <v>814000</v>
      </c>
      <c r="G14" s="86">
        <v>4587.22</v>
      </c>
      <c r="H14" s="84">
        <v>809294.3</v>
      </c>
      <c r="I14" s="85">
        <v>-118.48</v>
      </c>
      <c r="J14" s="84">
        <v>809294.3</v>
      </c>
      <c r="K14" s="86">
        <v>0</v>
      </c>
    </row>
    <row r="15" spans="1:11" x14ac:dyDescent="0.25">
      <c r="A15">
        <f t="shared" si="0"/>
        <v>10</v>
      </c>
      <c r="B15" s="44" t="s">
        <v>54</v>
      </c>
      <c r="C15" s="84">
        <v>235728</v>
      </c>
      <c r="D15" s="84">
        <v>180404.52</v>
      </c>
      <c r="E15" s="85">
        <v>55323.48</v>
      </c>
      <c r="F15" s="84">
        <v>185000</v>
      </c>
      <c r="G15" s="86">
        <v>4595.4799999999996</v>
      </c>
      <c r="H15" s="84">
        <v>172155.19</v>
      </c>
      <c r="I15" s="85">
        <v>-8249.33</v>
      </c>
      <c r="J15" s="84">
        <v>172155.19</v>
      </c>
      <c r="K15" s="86">
        <v>0</v>
      </c>
    </row>
    <row r="16" spans="1:11" x14ac:dyDescent="0.25">
      <c r="A16">
        <f t="shared" si="0"/>
        <v>11</v>
      </c>
      <c r="B16" s="44" t="s">
        <v>55</v>
      </c>
      <c r="C16" s="84">
        <v>77514</v>
      </c>
      <c r="D16" s="84">
        <v>62201.19</v>
      </c>
      <c r="E16" s="85">
        <v>15312.82</v>
      </c>
      <c r="F16" s="84">
        <v>64000</v>
      </c>
      <c r="G16" s="86">
        <v>1798.82</v>
      </c>
      <c r="H16" s="84">
        <v>62201.19</v>
      </c>
      <c r="I16" s="85">
        <v>0</v>
      </c>
      <c r="J16" s="84">
        <v>62201.19</v>
      </c>
      <c r="K16" s="86">
        <v>0</v>
      </c>
    </row>
    <row r="17" spans="1:11" x14ac:dyDescent="0.25">
      <c r="A17">
        <f t="shared" si="0"/>
        <v>12</v>
      </c>
      <c r="B17" s="44" t="s">
        <v>56</v>
      </c>
      <c r="C17" s="84">
        <v>231925</v>
      </c>
      <c r="D17" s="84">
        <v>263454.40000000002</v>
      </c>
      <c r="E17" s="85">
        <v>-31529.4</v>
      </c>
      <c r="F17" s="84">
        <v>264000</v>
      </c>
      <c r="G17" s="86">
        <v>545.6</v>
      </c>
      <c r="H17" s="84">
        <v>256567.06</v>
      </c>
      <c r="I17" s="85">
        <v>-6887.34</v>
      </c>
      <c r="J17" s="84">
        <v>256567.06</v>
      </c>
      <c r="K17" s="86">
        <v>0</v>
      </c>
    </row>
    <row r="18" spans="1:11" x14ac:dyDescent="0.25">
      <c r="A18">
        <f t="shared" si="0"/>
        <v>13</v>
      </c>
      <c r="B18" s="44" t="s">
        <v>61</v>
      </c>
      <c r="C18" s="84">
        <v>216163</v>
      </c>
      <c r="D18" s="84">
        <v>191040.79</v>
      </c>
      <c r="E18" s="85">
        <v>25122.21</v>
      </c>
      <c r="F18" s="84">
        <v>195000</v>
      </c>
      <c r="G18" s="86">
        <v>3959.21</v>
      </c>
      <c r="H18" s="84">
        <v>191040.77</v>
      </c>
      <c r="I18" s="85">
        <v>-0.02</v>
      </c>
      <c r="J18" s="84">
        <v>191040.77</v>
      </c>
      <c r="K18" s="86">
        <v>0</v>
      </c>
    </row>
    <row r="19" spans="1:11" x14ac:dyDescent="0.25">
      <c r="A19">
        <f t="shared" si="0"/>
        <v>14</v>
      </c>
      <c r="B19" s="44" t="s">
        <v>75</v>
      </c>
      <c r="C19" s="84">
        <v>51313</v>
      </c>
      <c r="D19" s="84">
        <v>51629.3</v>
      </c>
      <c r="E19" s="85">
        <v>-316.3</v>
      </c>
      <c r="F19" s="84">
        <v>53000</v>
      </c>
      <c r="G19" s="86">
        <v>1370.7</v>
      </c>
      <c r="H19" s="84">
        <v>51629.3</v>
      </c>
      <c r="I19" s="85">
        <v>0</v>
      </c>
      <c r="J19" s="84">
        <v>51629.3</v>
      </c>
      <c r="K19" s="86">
        <v>0</v>
      </c>
    </row>
    <row r="20" spans="1:11" x14ac:dyDescent="0.25">
      <c r="A20">
        <f t="shared" si="0"/>
        <v>15</v>
      </c>
      <c r="B20" s="44" t="s">
        <v>81</v>
      </c>
      <c r="C20" s="84">
        <v>25506</v>
      </c>
      <c r="D20" s="84">
        <v>22408.98</v>
      </c>
      <c r="E20" s="85">
        <v>3097.02</v>
      </c>
      <c r="F20" s="84">
        <v>22500</v>
      </c>
      <c r="G20" s="86">
        <v>91.02</v>
      </c>
      <c r="H20" s="84">
        <v>22408.98</v>
      </c>
      <c r="I20" s="85">
        <v>0</v>
      </c>
      <c r="J20" s="84">
        <v>22408.98</v>
      </c>
      <c r="K20" s="86">
        <v>0</v>
      </c>
    </row>
    <row r="21" spans="1:11" x14ac:dyDescent="0.25">
      <c r="A21">
        <f t="shared" si="0"/>
        <v>16</v>
      </c>
      <c r="B21" s="44" t="s">
        <v>82</v>
      </c>
      <c r="C21" s="84">
        <v>90355</v>
      </c>
      <c r="D21" s="84">
        <v>71712.149999999994</v>
      </c>
      <c r="E21" s="85">
        <v>18642.849999999999</v>
      </c>
      <c r="F21" s="84">
        <v>73000</v>
      </c>
      <c r="G21" s="86">
        <v>1287.8499999999999</v>
      </c>
      <c r="H21" s="84">
        <v>71712.149999999994</v>
      </c>
      <c r="I21" s="85">
        <v>0</v>
      </c>
      <c r="J21" s="84">
        <v>71712.149999999994</v>
      </c>
      <c r="K21" s="86">
        <v>0</v>
      </c>
    </row>
    <row r="22" spans="1:11" x14ac:dyDescent="0.25">
      <c r="A22">
        <f t="shared" si="0"/>
        <v>17</v>
      </c>
      <c r="B22" s="44" t="s">
        <v>90</v>
      </c>
      <c r="C22" s="84">
        <v>98999</v>
      </c>
      <c r="D22" s="84">
        <v>112873.96</v>
      </c>
      <c r="E22" s="85">
        <v>-13874.96</v>
      </c>
      <c r="F22" s="84">
        <v>128000</v>
      </c>
      <c r="G22" s="86">
        <v>15126.04</v>
      </c>
      <c r="H22" s="84">
        <v>125542.53</v>
      </c>
      <c r="I22" s="85">
        <v>12668.57</v>
      </c>
      <c r="J22" s="84">
        <v>125542.53</v>
      </c>
      <c r="K22" s="86">
        <v>0</v>
      </c>
    </row>
    <row r="23" spans="1:11" x14ac:dyDescent="0.25">
      <c r="A23">
        <f t="shared" si="0"/>
        <v>18</v>
      </c>
      <c r="B23" s="44" t="s">
        <v>92</v>
      </c>
      <c r="C23" s="84">
        <v>5089</v>
      </c>
      <c r="D23" s="84">
        <v>4471.2</v>
      </c>
      <c r="E23" s="85">
        <v>617.79999999999995</v>
      </c>
      <c r="F23" s="84">
        <v>4500</v>
      </c>
      <c r="G23" s="86">
        <v>28.8</v>
      </c>
      <c r="H23" s="84">
        <v>9248.06</v>
      </c>
      <c r="I23" s="85">
        <v>4776.8599999999997</v>
      </c>
      <c r="J23" s="84">
        <v>9248.06</v>
      </c>
      <c r="K23" s="86">
        <v>0</v>
      </c>
    </row>
    <row r="24" spans="1:11" x14ac:dyDescent="0.25">
      <c r="A24">
        <f t="shared" si="0"/>
        <v>19</v>
      </c>
      <c r="B24" s="44" t="s">
        <v>101</v>
      </c>
      <c r="C24" s="84">
        <v>81097</v>
      </c>
      <c r="D24" s="84">
        <v>98260.33</v>
      </c>
      <c r="E24" s="85">
        <v>-17163.330000000002</v>
      </c>
      <c r="F24" s="84">
        <v>100000</v>
      </c>
      <c r="G24" s="86">
        <v>1739.67</v>
      </c>
      <c r="H24" s="84">
        <v>89795.77</v>
      </c>
      <c r="I24" s="85">
        <v>-8464.56</v>
      </c>
      <c r="J24" s="84">
        <v>89795.77</v>
      </c>
      <c r="K24" s="86">
        <v>0</v>
      </c>
    </row>
    <row r="25" spans="1:11" x14ac:dyDescent="0.25">
      <c r="A25">
        <f t="shared" si="0"/>
        <v>20</v>
      </c>
      <c r="B25" s="44" t="s">
        <v>102</v>
      </c>
      <c r="C25" s="84">
        <v>2700</v>
      </c>
      <c r="D25" s="84">
        <v>5801.29</v>
      </c>
      <c r="E25" s="85">
        <v>-3101.29</v>
      </c>
      <c r="F25" s="84">
        <v>6000</v>
      </c>
      <c r="G25" s="86">
        <v>198.71</v>
      </c>
      <c r="H25" s="84">
        <v>5925.49</v>
      </c>
      <c r="I25" s="85">
        <v>124.2</v>
      </c>
      <c r="J25" s="84">
        <v>5925.49</v>
      </c>
      <c r="K25" s="86">
        <v>0</v>
      </c>
    </row>
    <row r="26" spans="1:11" x14ac:dyDescent="0.25">
      <c r="A26">
        <f t="shared" si="0"/>
        <v>21</v>
      </c>
      <c r="B26" s="44" t="s">
        <v>104</v>
      </c>
      <c r="C26" s="84">
        <v>123348</v>
      </c>
      <c r="D26" s="84">
        <v>83101.3</v>
      </c>
      <c r="E26" s="85">
        <v>40246.699999999997</v>
      </c>
      <c r="F26" s="84">
        <v>87000</v>
      </c>
      <c r="G26" s="86">
        <v>3898.7</v>
      </c>
      <c r="H26" s="84">
        <v>85856.7</v>
      </c>
      <c r="I26" s="85">
        <v>2755.4</v>
      </c>
      <c r="J26" s="84">
        <v>85856.7</v>
      </c>
      <c r="K26" s="86">
        <v>0</v>
      </c>
    </row>
    <row r="27" spans="1:11" x14ac:dyDescent="0.25">
      <c r="A27">
        <f t="shared" si="0"/>
        <v>22</v>
      </c>
      <c r="B27" s="44" t="s">
        <v>111</v>
      </c>
      <c r="C27" s="84">
        <v>49108</v>
      </c>
      <c r="D27" s="84">
        <v>53883.44</v>
      </c>
      <c r="E27" s="85">
        <v>-4775.4399999999996</v>
      </c>
      <c r="F27" s="84">
        <v>61000</v>
      </c>
      <c r="G27" s="86">
        <v>7116.56</v>
      </c>
      <c r="H27" s="84">
        <v>46053.57</v>
      </c>
      <c r="I27" s="85">
        <v>-7829.87</v>
      </c>
      <c r="J27" s="84">
        <v>46053.57</v>
      </c>
      <c r="K27" s="86">
        <v>0</v>
      </c>
    </row>
    <row r="28" spans="1:11" x14ac:dyDescent="0.25">
      <c r="A28">
        <f t="shared" si="0"/>
        <v>23</v>
      </c>
      <c r="B28" s="44" t="s">
        <v>115</v>
      </c>
      <c r="C28" s="84">
        <v>26512</v>
      </c>
      <c r="D28" s="84">
        <v>44018.81</v>
      </c>
      <c r="E28" s="85">
        <v>-17506.810000000001</v>
      </c>
      <c r="F28" s="84">
        <v>44500</v>
      </c>
      <c r="G28" s="86">
        <v>481.19</v>
      </c>
      <c r="H28" s="84">
        <v>44018.81</v>
      </c>
      <c r="I28" s="85">
        <v>0</v>
      </c>
      <c r="J28" s="84">
        <v>44018.81</v>
      </c>
      <c r="K28" s="86">
        <v>0</v>
      </c>
    </row>
    <row r="29" spans="1:11" x14ac:dyDescent="0.25">
      <c r="A29">
        <f t="shared" si="0"/>
        <v>24</v>
      </c>
      <c r="B29" s="44" t="s">
        <v>126</v>
      </c>
      <c r="C29" s="84">
        <v>37210</v>
      </c>
      <c r="D29" s="84">
        <v>36022.199999999997</v>
      </c>
      <c r="E29" s="85">
        <v>1187.8</v>
      </c>
      <c r="F29" s="84">
        <v>37000</v>
      </c>
      <c r="G29" s="86">
        <v>977.8</v>
      </c>
      <c r="H29" s="84">
        <v>36022.199999999997</v>
      </c>
      <c r="I29" s="85">
        <v>0</v>
      </c>
      <c r="J29" s="84">
        <v>36022.199999999997</v>
      </c>
      <c r="K29" s="86">
        <v>0</v>
      </c>
    </row>
    <row r="30" spans="1:11" x14ac:dyDescent="0.25">
      <c r="A30">
        <f t="shared" si="0"/>
        <v>25</v>
      </c>
      <c r="B30" s="44" t="s">
        <v>131</v>
      </c>
      <c r="C30" s="84">
        <v>132142</v>
      </c>
      <c r="D30" s="84">
        <v>132218.57999999999</v>
      </c>
      <c r="E30" s="85">
        <v>-76.58</v>
      </c>
      <c r="F30" s="84">
        <v>133000</v>
      </c>
      <c r="G30" s="86">
        <v>781.42</v>
      </c>
      <c r="H30" s="84">
        <v>132991.53</v>
      </c>
      <c r="I30" s="85">
        <v>772.95</v>
      </c>
      <c r="J30" s="84">
        <v>132991.53</v>
      </c>
      <c r="K30" s="86">
        <v>0</v>
      </c>
    </row>
    <row r="31" spans="1:11" x14ac:dyDescent="0.25">
      <c r="A31">
        <f t="shared" si="0"/>
        <v>26</v>
      </c>
      <c r="B31" s="44" t="s">
        <v>132</v>
      </c>
      <c r="C31" s="84">
        <v>7651</v>
      </c>
      <c r="D31" s="84">
        <v>19204.099999999999</v>
      </c>
      <c r="E31" s="85">
        <v>-11553.1</v>
      </c>
      <c r="F31" s="84">
        <v>20000</v>
      </c>
      <c r="G31" s="86">
        <v>795.9</v>
      </c>
      <c r="H31" s="84">
        <v>23083.46</v>
      </c>
      <c r="I31" s="85">
        <v>3879.36</v>
      </c>
      <c r="J31" s="84">
        <v>23083.46</v>
      </c>
      <c r="K31" s="86">
        <v>0</v>
      </c>
    </row>
    <row r="32" spans="1:11" x14ac:dyDescent="0.25">
      <c r="A32">
        <f t="shared" si="0"/>
        <v>27</v>
      </c>
      <c r="B32" s="44" t="s">
        <v>135</v>
      </c>
      <c r="C32" s="84">
        <v>179050</v>
      </c>
      <c r="D32" s="84">
        <v>158126.43</v>
      </c>
      <c r="E32" s="85">
        <v>20923.57</v>
      </c>
      <c r="F32" s="84">
        <v>162000</v>
      </c>
      <c r="G32" s="86">
        <v>3873.57</v>
      </c>
      <c r="H32" s="84">
        <v>158126.43</v>
      </c>
      <c r="I32" s="85">
        <v>0</v>
      </c>
      <c r="J32" s="84">
        <v>158126.43</v>
      </c>
      <c r="K32" s="86">
        <v>0</v>
      </c>
    </row>
    <row r="33" spans="1:11" x14ac:dyDescent="0.25">
      <c r="A33">
        <f t="shared" si="0"/>
        <v>28</v>
      </c>
      <c r="B33" s="44" t="s">
        <v>144</v>
      </c>
      <c r="C33" s="84">
        <v>27755</v>
      </c>
      <c r="D33" s="84">
        <v>33996.699999999997</v>
      </c>
      <c r="E33" s="85">
        <v>-6241.7</v>
      </c>
      <c r="F33" s="84">
        <v>39000</v>
      </c>
      <c r="G33" s="86">
        <v>5003.3</v>
      </c>
      <c r="H33" s="84">
        <v>38164.1</v>
      </c>
      <c r="I33" s="85">
        <v>4167.3999999999996</v>
      </c>
      <c r="J33" s="84">
        <v>38164.1</v>
      </c>
      <c r="K33" s="86">
        <v>0</v>
      </c>
    </row>
    <row r="34" spans="1:11" x14ac:dyDescent="0.25">
      <c r="A34">
        <f t="shared" si="0"/>
        <v>29</v>
      </c>
      <c r="B34" s="44" t="s">
        <v>155</v>
      </c>
      <c r="C34" s="84">
        <v>81686</v>
      </c>
      <c r="D34" s="84">
        <v>95650.97</v>
      </c>
      <c r="E34" s="85">
        <v>-13964.97</v>
      </c>
      <c r="F34" s="84">
        <v>96000</v>
      </c>
      <c r="G34" s="86">
        <v>349.03</v>
      </c>
      <c r="H34" s="84">
        <v>97216.12</v>
      </c>
      <c r="I34" s="85">
        <v>1565.15</v>
      </c>
      <c r="J34" s="84">
        <v>97216.12</v>
      </c>
      <c r="K34" s="86">
        <v>0</v>
      </c>
    </row>
    <row r="35" spans="1:11" x14ac:dyDescent="0.25">
      <c r="A35">
        <f t="shared" si="0"/>
        <v>30</v>
      </c>
      <c r="B35" s="44" t="s">
        <v>157</v>
      </c>
      <c r="C35" s="84">
        <v>527558</v>
      </c>
      <c r="D35" s="84">
        <v>511056.8</v>
      </c>
      <c r="E35" s="85">
        <v>16501.2</v>
      </c>
      <c r="F35" s="84">
        <v>516000</v>
      </c>
      <c r="G35" s="86">
        <v>4943.2</v>
      </c>
      <c r="H35" s="84">
        <v>514173.4</v>
      </c>
      <c r="I35" s="85">
        <v>3116.6</v>
      </c>
      <c r="J35" s="84">
        <v>514173.4</v>
      </c>
      <c r="K35" s="86">
        <v>0</v>
      </c>
    </row>
    <row r="36" spans="1:11" x14ac:dyDescent="0.25">
      <c r="A36">
        <f t="shared" si="0"/>
        <v>31</v>
      </c>
      <c r="B36" s="44" t="s">
        <v>167</v>
      </c>
      <c r="C36" s="84">
        <v>32368</v>
      </c>
      <c r="D36" s="84">
        <v>32622.89</v>
      </c>
      <c r="E36" s="85">
        <v>-254.89</v>
      </c>
      <c r="F36" s="84">
        <v>33000</v>
      </c>
      <c r="G36" s="86">
        <v>377.11</v>
      </c>
      <c r="H36" s="84">
        <v>31075.79</v>
      </c>
      <c r="I36" s="85">
        <v>-1547.1</v>
      </c>
      <c r="J36" s="84">
        <v>31075.79</v>
      </c>
      <c r="K36" s="86">
        <v>0</v>
      </c>
    </row>
    <row r="37" spans="1:11" x14ac:dyDescent="0.25">
      <c r="A37">
        <f t="shared" si="0"/>
        <v>32</v>
      </c>
      <c r="B37" s="44" t="s">
        <v>169</v>
      </c>
      <c r="C37" s="84">
        <v>96478</v>
      </c>
      <c r="D37" s="84">
        <v>120115.52</v>
      </c>
      <c r="E37" s="85">
        <v>-23637.52</v>
      </c>
      <c r="F37" s="84">
        <v>121000</v>
      </c>
      <c r="G37" s="86">
        <v>884.48</v>
      </c>
      <c r="H37" s="84">
        <v>120115.5</v>
      </c>
      <c r="I37" s="85">
        <v>-0.02</v>
      </c>
      <c r="J37" s="84">
        <v>120115.5</v>
      </c>
      <c r="K37" s="86">
        <v>0</v>
      </c>
    </row>
    <row r="38" spans="1:11" x14ac:dyDescent="0.25">
      <c r="A38">
        <f t="shared" si="0"/>
        <v>33</v>
      </c>
      <c r="B38" s="44" t="s">
        <v>181</v>
      </c>
      <c r="C38" s="84">
        <v>18948</v>
      </c>
      <c r="D38" s="84">
        <v>17869.95</v>
      </c>
      <c r="E38" s="85">
        <v>1078.05</v>
      </c>
      <c r="F38" s="84">
        <v>18500</v>
      </c>
      <c r="G38" s="86">
        <v>630.04999999999995</v>
      </c>
      <c r="H38" s="84">
        <v>17869.95</v>
      </c>
      <c r="I38" s="85">
        <v>0</v>
      </c>
      <c r="J38" s="84">
        <v>17869.95</v>
      </c>
      <c r="K38" s="86">
        <v>0</v>
      </c>
    </row>
    <row r="39" spans="1:11" x14ac:dyDescent="0.25">
      <c r="A39">
        <f t="shared" si="0"/>
        <v>34</v>
      </c>
      <c r="B39" s="44" t="s">
        <v>183</v>
      </c>
      <c r="C39" s="84">
        <v>294129</v>
      </c>
      <c r="D39" s="84">
        <v>286295.7</v>
      </c>
      <c r="E39" s="85">
        <v>7833.3</v>
      </c>
      <c r="F39" s="84">
        <v>305000</v>
      </c>
      <c r="G39" s="86">
        <v>18704.3</v>
      </c>
      <c r="H39" s="84">
        <v>298463.28999999998</v>
      </c>
      <c r="I39" s="85">
        <v>12167.59</v>
      </c>
      <c r="J39" s="84">
        <v>298463.28999999998</v>
      </c>
      <c r="K39" s="86">
        <v>0</v>
      </c>
    </row>
    <row r="40" spans="1:11" x14ac:dyDescent="0.25">
      <c r="A40">
        <f t="shared" si="0"/>
        <v>35</v>
      </c>
      <c r="B40" s="44" t="s">
        <v>184</v>
      </c>
      <c r="C40" s="84">
        <v>19708</v>
      </c>
      <c r="D40" s="84">
        <v>10087.69</v>
      </c>
      <c r="E40" s="85">
        <v>9620.31</v>
      </c>
      <c r="F40" s="84">
        <v>11000</v>
      </c>
      <c r="G40" s="86">
        <v>912.31</v>
      </c>
      <c r="H40" s="84">
        <v>10087.700000000001</v>
      </c>
      <c r="I40" s="85">
        <v>0.01</v>
      </c>
      <c r="J40" s="84">
        <v>10087.700000000001</v>
      </c>
      <c r="K40" s="86">
        <v>0</v>
      </c>
    </row>
    <row r="41" spans="1:11" x14ac:dyDescent="0.25">
      <c r="A41">
        <f t="shared" si="0"/>
        <v>36</v>
      </c>
      <c r="B41" s="44" t="s">
        <v>185</v>
      </c>
      <c r="C41" s="84">
        <v>11431</v>
      </c>
      <c r="D41" s="84">
        <v>7987.52</v>
      </c>
      <c r="E41" s="85">
        <v>3443.48</v>
      </c>
      <c r="F41" s="84">
        <v>10000</v>
      </c>
      <c r="G41" s="86">
        <v>2012.48</v>
      </c>
      <c r="H41" s="84">
        <v>7987.52</v>
      </c>
      <c r="I41" s="85">
        <v>0</v>
      </c>
      <c r="J41" s="84">
        <v>7987.52</v>
      </c>
      <c r="K41" s="86">
        <v>0</v>
      </c>
    </row>
    <row r="42" spans="1:11" x14ac:dyDescent="0.25">
      <c r="A42">
        <f t="shared" si="0"/>
        <v>37</v>
      </c>
      <c r="B42" s="44" t="s">
        <v>189</v>
      </c>
      <c r="C42" s="84">
        <v>6242</v>
      </c>
      <c r="D42" s="84">
        <v>7547</v>
      </c>
      <c r="E42" s="85">
        <v>-1305</v>
      </c>
      <c r="F42" s="84">
        <v>7600</v>
      </c>
      <c r="G42" s="86">
        <v>53</v>
      </c>
      <c r="H42" s="84">
        <v>7547.01</v>
      </c>
      <c r="I42" s="85">
        <v>0.01</v>
      </c>
      <c r="J42" s="84">
        <v>7547.01</v>
      </c>
      <c r="K42" s="86">
        <v>0</v>
      </c>
    </row>
    <row r="43" spans="1:11" x14ac:dyDescent="0.25">
      <c r="A43">
        <f t="shared" si="0"/>
        <v>38</v>
      </c>
      <c r="B43" s="44" t="s">
        <v>190</v>
      </c>
      <c r="C43" s="84">
        <v>163684</v>
      </c>
      <c r="D43" s="84">
        <v>146346.39000000001</v>
      </c>
      <c r="E43" s="85">
        <v>17337.61</v>
      </c>
      <c r="F43" s="84">
        <v>149000</v>
      </c>
      <c r="G43" s="86">
        <v>2653.61</v>
      </c>
      <c r="H43" s="84">
        <v>142602.65</v>
      </c>
      <c r="I43" s="85">
        <v>-3743.74</v>
      </c>
      <c r="J43" s="84">
        <v>142602.65</v>
      </c>
      <c r="K43" s="86">
        <v>0</v>
      </c>
    </row>
    <row r="44" spans="1:11" x14ac:dyDescent="0.25">
      <c r="A44">
        <f t="shared" si="0"/>
        <v>39</v>
      </c>
      <c r="B44" s="44" t="s">
        <v>191</v>
      </c>
      <c r="C44" s="84">
        <v>28876</v>
      </c>
      <c r="D44" s="84">
        <v>42152.63</v>
      </c>
      <c r="E44" s="85">
        <v>-13276.63</v>
      </c>
      <c r="F44" s="84">
        <v>43000</v>
      </c>
      <c r="G44" s="86">
        <v>847.37</v>
      </c>
      <c r="H44" s="84">
        <v>39342.76</v>
      </c>
      <c r="I44" s="85">
        <v>-2809.87</v>
      </c>
      <c r="J44" s="84">
        <v>39342.76</v>
      </c>
      <c r="K44" s="86">
        <v>0</v>
      </c>
    </row>
    <row r="45" spans="1:11" x14ac:dyDescent="0.25">
      <c r="A45">
        <f t="shared" si="0"/>
        <v>40</v>
      </c>
      <c r="B45" s="44" t="s">
        <v>193</v>
      </c>
      <c r="C45" s="84">
        <v>42375</v>
      </c>
      <c r="D45" s="84">
        <v>31837.05</v>
      </c>
      <c r="E45" s="85">
        <v>10537.95</v>
      </c>
      <c r="F45" s="84">
        <v>32000</v>
      </c>
      <c r="G45" s="86">
        <v>162.94999999999999</v>
      </c>
      <c r="H45" s="84">
        <v>31837.05</v>
      </c>
      <c r="I45" s="85">
        <v>0</v>
      </c>
      <c r="J45" s="84">
        <v>31837.05</v>
      </c>
      <c r="K45" s="86">
        <v>0</v>
      </c>
    </row>
    <row r="46" spans="1:11" x14ac:dyDescent="0.25">
      <c r="A46">
        <f t="shared" si="0"/>
        <v>41</v>
      </c>
      <c r="B46" s="44" t="s">
        <v>194</v>
      </c>
      <c r="C46" s="84">
        <v>6994</v>
      </c>
      <c r="D46" s="84">
        <v>6144.6</v>
      </c>
      <c r="E46" s="85">
        <v>849.4</v>
      </c>
      <c r="F46" s="84">
        <v>6200</v>
      </c>
      <c r="G46" s="86">
        <v>55.4</v>
      </c>
      <c r="H46" s="84">
        <v>3150</v>
      </c>
      <c r="I46" s="85">
        <v>-2994.6</v>
      </c>
      <c r="J46" s="84">
        <v>3150</v>
      </c>
      <c r="K46" s="86">
        <v>0</v>
      </c>
    </row>
    <row r="47" spans="1:11" x14ac:dyDescent="0.25">
      <c r="A47">
        <f t="shared" si="0"/>
        <v>42</v>
      </c>
      <c r="B47" s="44" t="s">
        <v>208</v>
      </c>
      <c r="C47" s="84">
        <v>792458</v>
      </c>
      <c r="D47" s="84">
        <v>790531.38</v>
      </c>
      <c r="E47" s="85">
        <v>1926.62</v>
      </c>
      <c r="F47" s="84">
        <v>800000</v>
      </c>
      <c r="G47" s="86">
        <v>9468.6200000000008</v>
      </c>
      <c r="H47" s="84">
        <v>814395.04</v>
      </c>
      <c r="I47" s="85">
        <v>23863.66</v>
      </c>
      <c r="J47" s="84">
        <v>814395.04</v>
      </c>
      <c r="K47" s="86">
        <v>0</v>
      </c>
    </row>
    <row r="48" spans="1:11" x14ac:dyDescent="0.25">
      <c r="A48">
        <f t="shared" si="0"/>
        <v>43</v>
      </c>
      <c r="B48" s="44" t="s">
        <v>210</v>
      </c>
      <c r="C48" s="84">
        <v>47014</v>
      </c>
      <c r="D48" s="84">
        <v>36163.879999999997</v>
      </c>
      <c r="E48" s="85">
        <v>10850.12</v>
      </c>
      <c r="F48" s="84">
        <v>38000</v>
      </c>
      <c r="G48" s="86">
        <v>1836.12</v>
      </c>
      <c r="H48" s="84">
        <v>25610.57</v>
      </c>
      <c r="I48" s="85">
        <v>-10553.31</v>
      </c>
      <c r="J48" s="84">
        <v>25610.57</v>
      </c>
      <c r="K48" s="86">
        <v>0</v>
      </c>
    </row>
    <row r="49" spans="1:11" x14ac:dyDescent="0.25">
      <c r="A49">
        <f t="shared" si="0"/>
        <v>44</v>
      </c>
      <c r="B49" s="44" t="s">
        <v>212</v>
      </c>
      <c r="C49" s="84">
        <v>96552</v>
      </c>
      <c r="D49" s="84">
        <v>77367.649999999994</v>
      </c>
      <c r="E49" s="85">
        <v>19184.349999999999</v>
      </c>
      <c r="F49" s="84">
        <v>82000</v>
      </c>
      <c r="G49" s="86">
        <v>4632.3500000000004</v>
      </c>
      <c r="H49" s="84">
        <v>77016.490000000005</v>
      </c>
      <c r="I49" s="85">
        <v>-351.16</v>
      </c>
      <c r="J49" s="84">
        <v>77016.490000000005</v>
      </c>
      <c r="K49" s="86">
        <v>0</v>
      </c>
    </row>
    <row r="51" spans="1:11" s="45" customFormat="1" x14ac:dyDescent="0.25">
      <c r="C51" s="45">
        <f t="shared" ref="C51:K51" si="1">SUM(C6:C50)</f>
        <v>5434015</v>
      </c>
      <c r="D51" s="45">
        <f t="shared" si="1"/>
        <v>5236445.6400000006</v>
      </c>
      <c r="E51" s="45">
        <f t="shared" si="1"/>
        <v>197569.37</v>
      </c>
      <c r="F51" s="45">
        <f t="shared" si="1"/>
        <v>5349444</v>
      </c>
      <c r="G51" s="45">
        <f t="shared" si="1"/>
        <v>112998.36999999998</v>
      </c>
      <c r="H51" s="45">
        <f t="shared" si="1"/>
        <v>5252666.4700000007</v>
      </c>
      <c r="I51" s="45">
        <f t="shared" si="1"/>
        <v>16220.830000000005</v>
      </c>
      <c r="J51" s="45">
        <f t="shared" si="1"/>
        <v>5252666.4700000007</v>
      </c>
      <c r="K51" s="45">
        <f t="shared" si="1"/>
        <v>0</v>
      </c>
    </row>
    <row r="53" spans="1:11" ht="51" customHeight="1" x14ac:dyDescent="0.25">
      <c r="B53" s="225" t="s">
        <v>252</v>
      </c>
      <c r="C53" s="243" t="s">
        <v>264</v>
      </c>
      <c r="D53" s="243" t="s">
        <v>265</v>
      </c>
      <c r="E53" s="130" t="s">
        <v>224</v>
      </c>
      <c r="F53" s="244" t="s">
        <v>266</v>
      </c>
      <c r="G53" s="93" t="s">
        <v>235</v>
      </c>
      <c r="H53" s="218" t="s">
        <v>267</v>
      </c>
      <c r="I53" s="135" t="s">
        <v>237</v>
      </c>
      <c r="J53" s="218" t="s">
        <v>268</v>
      </c>
      <c r="K53" s="93" t="s">
        <v>236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En un coup d'oeil</vt:lpstr>
      <vt:lpstr>Résultats CCB1-CNB1</vt:lpstr>
      <vt:lpstr>N1 Obtenu ce qu'ils demandaient</vt:lpstr>
      <vt:lpstr>N1 Obtenus plus que demandé</vt:lpstr>
      <vt:lpstr>N1 Retoqués</vt:lpstr>
      <vt:lpstr>N1 Retoques dans l'enveloppe</vt:lpstr>
      <vt:lpstr>N1 Retoqués hors enveloppe</vt:lpstr>
      <vt:lpstr>Résultats CCB2-CNB2</vt:lpstr>
      <vt:lpstr>Obtenus leur demande en CNB2</vt:lpstr>
      <vt:lpstr>Obtenu plus en CNB2</vt:lpstr>
      <vt:lpstr>N2 Retoqués</vt:lpstr>
      <vt:lpstr>N2 Retoqués hors enveloppe</vt:lpstr>
      <vt:lpstr>N2 Retoques dans l'enveloppe</vt:lpstr>
      <vt:lpstr>Feuil1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MASSIN Jean-Luc</dc:creator>
  <cp:lastModifiedBy>ZEISSER Valentin</cp:lastModifiedBy>
  <dcterms:created xsi:type="dcterms:W3CDTF">2016-02-04T07:54:32Z</dcterms:created>
  <dcterms:modified xsi:type="dcterms:W3CDTF">2016-04-28T09:40:47Z</dcterms:modified>
</cp:coreProperties>
</file>